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workbookProtection workbookPassword="DEC9" lockStructure="1"/>
  <bookViews>
    <workbookView xWindow="240" yWindow="105" windowWidth="14805" windowHeight="8010" tabRatio="704" activeTab="3"/>
  </bookViews>
  <sheets>
    <sheet name="Cover" sheetId="38" r:id="rId1"/>
    <sheet name="N-1_green" sheetId="2" r:id="rId2"/>
    <sheet name="N-1_grey" sheetId="3" r:id="rId3"/>
    <sheet name="AT" sheetId="7" r:id="rId4"/>
    <sheet name="BE" sheetId="8" r:id="rId5"/>
    <sheet name="BA" sheetId="9" r:id="rId6"/>
    <sheet name="BG" sheetId="10" r:id="rId7"/>
    <sheet name="CH" sheetId="24" r:id="rId8"/>
    <sheet name="HR" sheetId="11" r:id="rId9"/>
    <sheet name="CY" sheetId="12" r:id="rId10"/>
    <sheet name="CZ" sheetId="13" r:id="rId11"/>
    <sheet name="DK" sheetId="14" r:id="rId12"/>
    <sheet name="EE" sheetId="15" r:id="rId13"/>
    <sheet name="ES" sheetId="25" r:id="rId14"/>
    <sheet name="FI" sheetId="16" r:id="rId15"/>
    <sheet name="FR" sheetId="17" r:id="rId16"/>
    <sheet name="DE" sheetId="18" r:id="rId17"/>
    <sheet name="GR" sheetId="19" r:id="rId18"/>
    <sheet name="HU" sheetId="20" r:id="rId19"/>
    <sheet name="IE" sheetId="21" r:id="rId20"/>
    <sheet name="IT" sheetId="22" r:id="rId21"/>
    <sheet name="LV" sheetId="23" r:id="rId22"/>
    <sheet name="LU" sheetId="26" r:id="rId23"/>
    <sheet name="LT" sheetId="6" r:id="rId24"/>
    <sheet name="MK" sheetId="27" r:id="rId25"/>
    <sheet name="MT" sheetId="28" r:id="rId26"/>
    <sheet name="NL" sheetId="29" r:id="rId27"/>
    <sheet name="PL" sheetId="30" r:id="rId28"/>
    <sheet name="PT" sheetId="31" r:id="rId29"/>
    <sheet name="RO" sheetId="32" r:id="rId30"/>
    <sheet name="RS" sheetId="33" r:id="rId31"/>
    <sheet name="SE" sheetId="34" r:id="rId32"/>
    <sheet name="SI" sheetId="35" r:id="rId33"/>
    <sheet name="SK" sheetId="36" r:id="rId34"/>
    <sheet name="UK" sheetId="37" r:id="rId35"/>
  </sheets>
  <externalReferences>
    <externalReference r:id="rId36"/>
  </externalReferences>
  <definedNames>
    <definedName name="_xlnm._FilterDatabase" localSheetId="3" hidden="1">#REF!</definedName>
    <definedName name="_xlnm._FilterDatabase" localSheetId="5" hidden="1">#REF!</definedName>
    <definedName name="_xlnm._FilterDatabase" localSheetId="4" hidden="1">#REF!</definedName>
    <definedName name="_xlnm._FilterDatabase" localSheetId="6" hidden="1">#REF!</definedName>
    <definedName name="_xlnm._FilterDatabase" localSheetId="7" hidden="1">#REF!</definedName>
    <definedName name="_xlnm._FilterDatabase" localSheetId="9" hidden="1">#REF!</definedName>
    <definedName name="_xlnm._FilterDatabase" localSheetId="10" hidden="1">#REF!</definedName>
    <definedName name="_xlnm._FilterDatabase" localSheetId="16" hidden="1">#REF!</definedName>
    <definedName name="_xlnm._FilterDatabase" localSheetId="11" hidden="1">#REF!</definedName>
    <definedName name="_xlnm._FilterDatabase" localSheetId="12" hidden="1">#REF!</definedName>
    <definedName name="_xlnm._FilterDatabase" localSheetId="13" hidden="1">#REF!</definedName>
    <definedName name="_xlnm._FilterDatabase" localSheetId="14" hidden="1">#REF!</definedName>
    <definedName name="_xlnm._FilterDatabase" localSheetId="15" hidden="1">#REF!</definedName>
    <definedName name="_xlnm._FilterDatabase" localSheetId="17" hidden="1">#REF!</definedName>
    <definedName name="_xlnm._FilterDatabase" localSheetId="8" hidden="1">#REF!</definedName>
    <definedName name="_xlnm._FilterDatabase" localSheetId="18" hidden="1">#REF!</definedName>
    <definedName name="_xlnm._FilterDatabase" localSheetId="19" hidden="1">#REF!</definedName>
    <definedName name="_xlnm._FilterDatabase" localSheetId="20" hidden="1">#REF!</definedName>
    <definedName name="_xlnm._FilterDatabase" localSheetId="22" hidden="1">#REF!</definedName>
    <definedName name="_xlnm._FilterDatabase" localSheetId="21" hidden="1">#REF!</definedName>
    <definedName name="_xlnm._FilterDatabase" localSheetId="24" hidden="1">#REF!</definedName>
    <definedName name="_xlnm._FilterDatabase" localSheetId="25" hidden="1">#REF!</definedName>
    <definedName name="_xlnm._FilterDatabase" localSheetId="1" hidden="1">'N-1_green'!$A$5:$XFC$50</definedName>
    <definedName name="_xlnm._FilterDatabase" localSheetId="2" hidden="1">'N-1_grey'!$A$5:$XFC$50</definedName>
    <definedName name="_xlnm._FilterDatabase" localSheetId="26" hidden="1">#REF!</definedName>
    <definedName name="_xlnm._FilterDatabase" localSheetId="27" hidden="1">#REF!</definedName>
    <definedName name="_xlnm._FilterDatabase" localSheetId="28" hidden="1">#REF!</definedName>
    <definedName name="_xlnm._FilterDatabase" localSheetId="29" hidden="1">#REF!</definedName>
    <definedName name="_xlnm._FilterDatabase" localSheetId="30" hidden="1">#REF!</definedName>
    <definedName name="_xlnm._FilterDatabase" localSheetId="31" hidden="1">#REF!</definedName>
    <definedName name="_xlnm._FilterDatabase" localSheetId="32" hidden="1">#REF!</definedName>
    <definedName name="_xlnm._FilterDatabase" localSheetId="33" hidden="1">#REF!</definedName>
    <definedName name="_xlnm._FilterDatabase" localSheetId="34" hidden="1">#REF!</definedName>
    <definedName name="_xlnm._FilterDatabase" hidden="1">#REF!</definedName>
    <definedName name="AdaptedDemand1">[1]NameList!$C$38</definedName>
    <definedName name="AdaptedDemand10">[1]NameList!$C$47</definedName>
    <definedName name="AdaptedDemand2">[1]NameList!$C$39</definedName>
    <definedName name="AdaptedDemand3">[1]NameList!$C$40</definedName>
    <definedName name="AdaptedDemand4">[1]NameList!$C$41</definedName>
    <definedName name="AdaptedDemand5">[1]NameList!$C$42</definedName>
    <definedName name="AdaptedDemand6">[1]NameList!$C$43</definedName>
    <definedName name="AdaptedDemand7">[1]NameList!$C$44</definedName>
    <definedName name="AdaptedDemand8">[1]NameList!$C$45</definedName>
    <definedName name="AdaptedDemand9">[1]NameList!$C$46</definedName>
    <definedName name="BIOgasGas1">[1]NameList!$AP$3</definedName>
    <definedName name="Case">'[1]PWGEN PARAM'!$D$36</definedName>
    <definedName name="Case1">'[1]PWGEN PARAM'!$F$5</definedName>
    <definedName name="Case10">'[1]PWGEN PARAM'!$F$14</definedName>
    <definedName name="Case2">'[1]PWGEN PARAM'!$F$6</definedName>
    <definedName name="Case3">'[1]PWGEN PARAM'!$F$7</definedName>
    <definedName name="Case4">'[1]PWGEN PARAM'!$F$8</definedName>
    <definedName name="Case5">'[1]PWGEN PARAM'!$F$9</definedName>
    <definedName name="Case6">'[1]PWGEN PARAM'!$F$10</definedName>
    <definedName name="Case7">'[1]PWGEN PARAM'!$F$11</definedName>
    <definedName name="Case8">'[1]PWGEN PARAM'!$F$12</definedName>
    <definedName name="Case9">'[1]PWGEN PARAM'!$F$13</definedName>
    <definedName name="CLUSTER">'[1]PWGEN PARAM'!$D$38</definedName>
    <definedName name="CoalCoal1">[1]NameList!$AD$3</definedName>
    <definedName name="CoalCoal10">[1]NameList!$AD$12</definedName>
    <definedName name="CoalCoal11">[1]NameList!$AD$13</definedName>
    <definedName name="CoalCoal12">[1]NameList!$AD$14</definedName>
    <definedName name="CoalCoal13">[1]NameList!$AD$15</definedName>
    <definedName name="CoalCoal14">[1]NameList!$AD$16</definedName>
    <definedName name="CoalCoal15">[1]NameList!$AD$17</definedName>
    <definedName name="CoalCoal16">[1]NameList!$AD$18</definedName>
    <definedName name="CoalCoal17">[1]NameList!$AD$19</definedName>
    <definedName name="CoalCoal18">[1]NameList!$AD$20</definedName>
    <definedName name="CoalCoal19">[1]NameList!$AD$21</definedName>
    <definedName name="CoalCoal2">[1]NameList!$AD$4</definedName>
    <definedName name="CoalCoal20">[1]NameList!$AD$22</definedName>
    <definedName name="CoalCoal21">[1]NameList!$AD$23</definedName>
    <definedName name="CoalCoal22">[1]NameList!$AD$24</definedName>
    <definedName name="CoalCoal23">[1]NameList!$AD$25</definedName>
    <definedName name="CoalCoal24">[1]NameList!$AD$26</definedName>
    <definedName name="CoalCoal25">[1]NameList!$AD$27</definedName>
    <definedName name="CoalCoal26">[1]NameList!$AD$28</definedName>
    <definedName name="CoalCoal27">[1]NameList!$AD$29</definedName>
    <definedName name="CoalCoal28">[1]NameList!$AD$30</definedName>
    <definedName name="CoalCoal29">[1]NameList!$AD$31</definedName>
    <definedName name="CoalCoal3">[1]NameList!$AD$5</definedName>
    <definedName name="CoalCoal30">[1]NameList!$AD$32</definedName>
    <definedName name="CoalCoal31">[1]NameList!$AD$33</definedName>
    <definedName name="CoalCoal32">[1]NameList!$AD$34</definedName>
    <definedName name="CoalCoal33">[1]NameList!$AD$35</definedName>
    <definedName name="CoalCoal34">[1]NameList!$AD$36</definedName>
    <definedName name="CoalCoal35">[1]NameList!$AD$37</definedName>
    <definedName name="CoalCoal36">[1]NameList!$AD$38</definedName>
    <definedName name="CoalCoal37">[1]NameList!$AD$39</definedName>
    <definedName name="CoalCoal38">[1]NameList!$AD$40</definedName>
    <definedName name="CoalCoal39">[1]NameList!$AD$41</definedName>
    <definedName name="CoalCoal4">[1]NameList!$AD$6</definedName>
    <definedName name="CoalCoal40">[1]NameList!$AD$42</definedName>
    <definedName name="CoalCoal5">[1]NameList!$AD$7</definedName>
    <definedName name="CoalCoal6">[1]NameList!$AD$8</definedName>
    <definedName name="CoalCoal7">[1]NameList!$AD$9</definedName>
    <definedName name="CoalCoal8">[1]NameList!$AD$10</definedName>
    <definedName name="CoalCoal9">[1]NameList!$AD$11</definedName>
    <definedName name="CoalElec1">[1]NameList!$AA$3</definedName>
    <definedName name="CoalElec10">[1]NameList!$AA$12</definedName>
    <definedName name="CoalElec11">[1]NameList!$AA$13</definedName>
    <definedName name="CoalElec12">[1]NameList!$AA$14</definedName>
    <definedName name="CoalElec13">[1]NameList!$AA$15</definedName>
    <definedName name="CoalElec14">[1]NameList!$AA$16</definedName>
    <definedName name="CoalElec15">[1]NameList!$AA$17</definedName>
    <definedName name="CoalElec16">[1]NameList!$AA$18</definedName>
    <definedName name="CoalElec17">[1]NameList!$AA$19</definedName>
    <definedName name="CoalElec18">[1]NameList!$AA$20</definedName>
    <definedName name="CoalElec19">[1]NameList!$AA$21</definedName>
    <definedName name="CoalElec2">[1]NameList!$AA$4</definedName>
    <definedName name="CoalElec20">[1]NameList!$AA$22</definedName>
    <definedName name="CoalElec21">[1]NameList!$AA$23</definedName>
    <definedName name="CoalElec22">[1]NameList!$AA$24</definedName>
    <definedName name="CoalElec23">[1]NameList!$AA$25</definedName>
    <definedName name="CoalElec24">[1]NameList!$AA$26</definedName>
    <definedName name="CoalElec25">[1]NameList!$AA$27</definedName>
    <definedName name="CoalElec26">[1]NameList!$AA$28</definedName>
    <definedName name="CoalElec27">[1]NameList!$AA$29</definedName>
    <definedName name="CoalElec28">[1]NameList!$AA$30</definedName>
    <definedName name="CoalElec29">[1]NameList!$AA$31</definedName>
    <definedName name="CoalElec3">[1]NameList!$AA$5</definedName>
    <definedName name="CoalElec30">[1]NameList!$AA$32</definedName>
    <definedName name="CoalElec31">[1]NameList!$AA$33</definedName>
    <definedName name="CoalElec32">[1]NameList!$AA$34</definedName>
    <definedName name="CoalElec33">[1]NameList!$AA$35</definedName>
    <definedName name="CoalElec34">[1]NameList!$AA$36</definedName>
    <definedName name="CoalElec35">[1]NameList!$AA$37</definedName>
    <definedName name="CoalElec36">[1]NameList!$AA$38</definedName>
    <definedName name="CoalElec37">[1]NameList!$AA$39</definedName>
    <definedName name="CoalElec38">[1]NameList!$AA$40</definedName>
    <definedName name="CoalElec39">[1]NameList!$AA$41</definedName>
    <definedName name="CoalElec4">[1]NameList!$AA$6</definedName>
    <definedName name="CoalElec40">[1]NameList!$AA$42</definedName>
    <definedName name="CoalElec5">[1]NameList!$AA$7</definedName>
    <definedName name="CoalElec6">[1]NameList!$AA$8</definedName>
    <definedName name="CoalElec7">[1]NameList!$AA$9</definedName>
    <definedName name="CoalElec8">[1]NameList!$AA$10</definedName>
    <definedName name="CoalElec9">[1]NameList!$AA$11</definedName>
    <definedName name="CoalNCV">'[1]PWGEN PARAM'!$I$20</definedName>
    <definedName name="Default_Name">[1]NameList!$C$51</definedName>
    <definedName name="DisruptedArc1">[1]NameList!$C$16</definedName>
    <definedName name="DisruptedArc10">[1]NameList!$C$25</definedName>
    <definedName name="DisruptedArc11">[1]NameList!$C$26</definedName>
    <definedName name="DisruptedArc12">[1]NameList!$C$27</definedName>
    <definedName name="DisruptedArc13">[1]NameList!$C$28</definedName>
    <definedName name="DisruptedArc14">[1]NameList!$C$29</definedName>
    <definedName name="DisruptedArc15">[1]NameList!$C$30</definedName>
    <definedName name="DisruptedArc16">[1]NameList!$C$31</definedName>
    <definedName name="DisruptedArc17">[1]NameList!$C$32</definedName>
    <definedName name="DisruptedArc18">[1]NameList!$C$33</definedName>
    <definedName name="DisruptedArc19">[1]NameList!$C$34</definedName>
    <definedName name="DisruptedArc2">[1]NameList!$C$17</definedName>
    <definedName name="DisruptedArc20">[1]NameList!$C$35</definedName>
    <definedName name="DisruptedArc3">[1]NameList!$C$18</definedName>
    <definedName name="DisruptedArc4">[1]NameList!$C$19</definedName>
    <definedName name="DisruptedArc5">[1]NameList!$C$20</definedName>
    <definedName name="DisruptedArc6">[1]NameList!$C$21</definedName>
    <definedName name="DisruptedArc7">[1]NameList!$C$22</definedName>
    <definedName name="DisruptedArc8">[1]NameList!$C$23</definedName>
    <definedName name="DisruptedArc9">[1]NameList!$C$24</definedName>
    <definedName name="Disruption_Adapted_Demand">'[1]STATIC DATA  DISRUPTION'!$C$56:$L$60</definedName>
    <definedName name="Disruption_arc_capacities">'[1]STATIC DATA  DISRUPTION'!$C$18:$L$37</definedName>
    <definedName name="Disruption_DisruptedArcs">'[1]STATIC DATA  DISRUPTION'!$B$18:$B$37</definedName>
    <definedName name="Disruption_disruptionName">'[1]STATIC DATA  DISRUPTION'!$C$3:$L$3</definedName>
    <definedName name="Disruption_MinFlows">'[1]STATIC DATA  DISRUPTION'!$C$42:$L$51</definedName>
    <definedName name="Disruption_MinFlowsAdapt">'[1]STATIC DATA  DISRUPTION'!$B$42:$B$51</definedName>
    <definedName name="Disruption_NodesDemandAdapted">'[1]STATIC DATA  DISRUPTION'!$B$56:$B$60</definedName>
    <definedName name="Disruption_Periods">'[1]STATIC DATA  DISRUPTION'!$C$4:$L$13</definedName>
    <definedName name="Disruption_Periods_Names">'[1]STATIC DATA  DISRUPTION'!$B$4:$B$13</definedName>
    <definedName name="Disruption1">'[1]PWGEN PARAM'!$N$5</definedName>
    <definedName name="Disruption10">'[1]PWGEN PARAM'!$N$14</definedName>
    <definedName name="Disruption2">'[1]PWGEN PARAM'!$N$6</definedName>
    <definedName name="Disruption3">'[1]PWGEN PARAM'!$N$7</definedName>
    <definedName name="Disruption4">'[1]PWGEN PARAM'!$N$8</definedName>
    <definedName name="Disruption5">'[1]PWGEN PARAM'!$N$9</definedName>
    <definedName name="Disruption6">'[1]PWGEN PARAM'!$N$10</definedName>
    <definedName name="Disruption7">'[1]PWGEN PARAM'!$N$11</definedName>
    <definedName name="Disruption8">'[1]PWGEN PARAM'!$N$12</definedName>
    <definedName name="Disruption9">'[1]PWGEN PARAM'!$N$13</definedName>
    <definedName name="DisruptionName">'[1]PWGEN PARAM'!$D$39</definedName>
    <definedName name="Enode1">[1]NameList!$I$3</definedName>
    <definedName name="Enode10">[1]NameList!$I$12</definedName>
    <definedName name="Enode11">[1]NameList!$I$13</definedName>
    <definedName name="Enode12">[1]NameList!$I$14</definedName>
    <definedName name="Enode13">[1]NameList!$I$15</definedName>
    <definedName name="Enode14">[1]NameList!$I$16</definedName>
    <definedName name="Enode15">[1]NameList!$I$17</definedName>
    <definedName name="Enode16">[1]NameList!$I$18</definedName>
    <definedName name="Enode17">[1]NameList!$I$19</definedName>
    <definedName name="Enode18">[1]NameList!$I$20</definedName>
    <definedName name="Enode19">[1]NameList!$I$21</definedName>
    <definedName name="Enode2">[1]NameList!$I$4</definedName>
    <definedName name="Enode20">[1]NameList!$I$22</definedName>
    <definedName name="Enode21">[1]NameList!$I$23</definedName>
    <definedName name="Enode22">[1]NameList!$I$24</definedName>
    <definedName name="Enode23">[1]NameList!$I$25</definedName>
    <definedName name="Enode24">[1]NameList!$I$26</definedName>
    <definedName name="Enode25">[1]NameList!$I$27</definedName>
    <definedName name="Enode26">[1]NameList!$I$28</definedName>
    <definedName name="Enode27">[1]NameList!$I$29</definedName>
    <definedName name="Enode28">[1]NameList!$I$30</definedName>
    <definedName name="Enode29">[1]NameList!$I$31</definedName>
    <definedName name="Enode3">[1]NameList!$I$5</definedName>
    <definedName name="Enode30">[1]NameList!$I$32</definedName>
    <definedName name="Enode31">[1]NameList!$I$33</definedName>
    <definedName name="Enode32">[1]NameList!$I$34</definedName>
    <definedName name="Enode33">[1]NameList!$I$35</definedName>
    <definedName name="Enode34">[1]NameList!$I$36</definedName>
    <definedName name="Enode35">[1]NameList!$I$37</definedName>
    <definedName name="Enode36">[1]NameList!$I$38</definedName>
    <definedName name="Enode37">[1]NameList!$I$39</definedName>
    <definedName name="Enode38">[1]NameList!$I$40</definedName>
    <definedName name="Enode39">[1]NameList!$I$41</definedName>
    <definedName name="Enode4">[1]NameList!$I$6</definedName>
    <definedName name="Enode40">[1]NameList!$I$42</definedName>
    <definedName name="Enode5">[1]NameList!$I$7</definedName>
    <definedName name="Enode6">[1]NameList!$I$8</definedName>
    <definedName name="Enode7">[1]NameList!$I$9</definedName>
    <definedName name="Enode8">[1]NameList!$I$10</definedName>
    <definedName name="Enode9">[1]NameList!$I$11</definedName>
    <definedName name="GasElec1">[1]NameList!$X$3</definedName>
    <definedName name="GasElec10">[1]NameList!$X$12</definedName>
    <definedName name="GasElec11">[1]NameList!$X$13</definedName>
    <definedName name="GasElec12">[1]NameList!$X$14</definedName>
    <definedName name="GasElec13">[1]NameList!$X$15</definedName>
    <definedName name="GasElec14">[1]NameList!$X$16</definedName>
    <definedName name="GasElec15">[1]NameList!$X$17</definedName>
    <definedName name="GasElec16">[1]NameList!$X$18</definedName>
    <definedName name="GasElec17">[1]NameList!$X$19</definedName>
    <definedName name="GasElec18">[1]NameList!$X$20</definedName>
    <definedName name="GasElec19">[1]NameList!$X$21</definedName>
    <definedName name="GasElec2">[1]NameList!$X$4</definedName>
    <definedName name="GasElec20">[1]NameList!$X$22</definedName>
    <definedName name="GasElec21">[1]NameList!$X$23</definedName>
    <definedName name="GasElec22">[1]NameList!$X$24</definedName>
    <definedName name="GasElec23">[1]NameList!$X$25</definedName>
    <definedName name="GasElec24">[1]NameList!$X$26</definedName>
    <definedName name="GasElec25">[1]NameList!$X$27</definedName>
    <definedName name="GasElec26">[1]NameList!$X$28</definedName>
    <definedName name="GasElec27">[1]NameList!$X$29</definedName>
    <definedName name="GasElec28">[1]NameList!$X$30</definedName>
    <definedName name="GasElec29">[1]NameList!$X$31</definedName>
    <definedName name="GasElec3">[1]NameList!$X$5</definedName>
    <definedName name="GasElec30">[1]NameList!$X$32</definedName>
    <definedName name="GasElec31">[1]NameList!$X$33</definedName>
    <definedName name="GasElec32">[1]NameList!$X$34</definedName>
    <definedName name="GasElec33">[1]NameList!$X$35</definedName>
    <definedName name="GasElec34">[1]NameList!$X$36</definedName>
    <definedName name="GasElec35">[1]NameList!$X$37</definedName>
    <definedName name="GasElec36">[1]NameList!$X$38</definedName>
    <definedName name="GasElec37">[1]NameList!$X$39</definedName>
    <definedName name="GasElec38">[1]NameList!$X$40</definedName>
    <definedName name="GasElec39">[1]NameList!$X$41</definedName>
    <definedName name="GasElec4">[1]NameList!$X$6</definedName>
    <definedName name="GasElec40">[1]NameList!$X$42</definedName>
    <definedName name="GasElec41">[1]NameList!$X$43</definedName>
    <definedName name="GasElec42">[1]NameList!$X$44</definedName>
    <definedName name="GasElec43">[1]NameList!$X$45</definedName>
    <definedName name="GasElec44">[1]NameList!$X$46</definedName>
    <definedName name="GasElec45">[1]NameList!$X$47</definedName>
    <definedName name="GasElec46">[1]NameList!$X$48</definedName>
    <definedName name="GasElec47">[1]NameList!$X$49</definedName>
    <definedName name="GasElec48">[1]NameList!$X$50</definedName>
    <definedName name="GasElec49">[1]NameList!$X$51</definedName>
    <definedName name="GasElec5">[1]NameList!$X$7</definedName>
    <definedName name="GasElec50">[1]NameList!$X$52</definedName>
    <definedName name="GasElec6">[1]NameList!$X$8</definedName>
    <definedName name="GasElec7">[1]NameList!$X$9</definedName>
    <definedName name="GasElec8">[1]NameList!$X$10</definedName>
    <definedName name="GasElec9">[1]NameList!$X$11</definedName>
    <definedName name="GasPriceScenario">'[1]PWGEN PARAM'!$D$35</definedName>
    <definedName name="GasTransmission1">[1]NameList!$AS$3</definedName>
    <definedName name="GasTransmission10">[1]NameList!$AS$12</definedName>
    <definedName name="GasTransmission100">[1]NameList!$AS$102</definedName>
    <definedName name="GasTransmission101">[1]NameList!$AS$103</definedName>
    <definedName name="GasTransmission102">[1]NameList!$AS$104</definedName>
    <definedName name="GasTransmission103">[1]NameList!$AS$105</definedName>
    <definedName name="GasTransmission104">[1]NameList!$AS$106</definedName>
    <definedName name="GasTransmission105">[1]NameList!$AS$107</definedName>
    <definedName name="GasTransmission106">[1]NameList!$AS$108</definedName>
    <definedName name="GasTransmission107">[1]NameList!$AS$109</definedName>
    <definedName name="GasTransmission108">[1]NameList!$AS$110</definedName>
    <definedName name="GasTransmission109">[1]NameList!$AS$111</definedName>
    <definedName name="GasTransmission11">[1]NameList!$AS$13</definedName>
    <definedName name="GasTransmission110">[1]NameList!$AS$112</definedName>
    <definedName name="GasTransmission111">[1]NameList!$AS$113</definedName>
    <definedName name="GasTransmission112">[1]NameList!$AS$114</definedName>
    <definedName name="GasTransmission113">[1]NameList!$AS$115</definedName>
    <definedName name="GasTransmission114">[1]NameList!$AS$116</definedName>
    <definedName name="GasTransmission115">[1]NameList!$AS$117</definedName>
    <definedName name="GasTransmission116">[1]NameList!$AS$118</definedName>
    <definedName name="GasTransmission117">[1]NameList!$AS$119</definedName>
    <definedName name="GasTransmission118">[1]NameList!$AS$120</definedName>
    <definedName name="GasTransmission119">[1]NameList!$AS$121</definedName>
    <definedName name="GasTransmission12">[1]NameList!$AS$14</definedName>
    <definedName name="GasTransmission120">[1]NameList!$AS$122</definedName>
    <definedName name="GasTransmission121">[1]NameList!$AS$123</definedName>
    <definedName name="GasTransmission122">[1]NameList!$AS$124</definedName>
    <definedName name="GasTransmission123">[1]NameList!$AS$125</definedName>
    <definedName name="GasTransmission124">[1]NameList!$AS$126</definedName>
    <definedName name="GasTransmission125">[1]NameList!$AS$127</definedName>
    <definedName name="GasTransmission126">[1]NameList!$AS$128</definedName>
    <definedName name="GasTransmission127">[1]NameList!$AS$129</definedName>
    <definedName name="GasTransmission128">[1]NameList!$AS$130</definedName>
    <definedName name="GasTransmission129">[1]NameList!$AS$131</definedName>
    <definedName name="GasTransmission13">[1]NameList!$AS$15</definedName>
    <definedName name="GasTransmission130">[1]NameList!$AS$132</definedName>
    <definedName name="GasTransmission131">[1]NameList!$AS$133</definedName>
    <definedName name="GasTransmission132">[1]NameList!$AS$134</definedName>
    <definedName name="GasTransmission133">[1]NameList!$AS$135</definedName>
    <definedName name="GasTransmission134">[1]NameList!$AS$136</definedName>
    <definedName name="GasTransmission135">[1]NameList!$AS$137</definedName>
    <definedName name="GasTransmission136">[1]NameList!$AS$138</definedName>
    <definedName name="GasTransmission137">[1]NameList!$AS$139</definedName>
    <definedName name="GasTransmission138">[1]NameList!$AS$140</definedName>
    <definedName name="GasTransmission139">[1]NameList!$AS$141</definedName>
    <definedName name="GasTransmission14">[1]NameList!$AS$16</definedName>
    <definedName name="GasTransmission140">[1]NameList!$AS$142</definedName>
    <definedName name="GasTransmission141">[1]NameList!$AS$143</definedName>
    <definedName name="GasTransmission142">[1]NameList!$AS$144</definedName>
    <definedName name="GasTransmission143">[1]NameList!$AS$145</definedName>
    <definedName name="GasTransmission144">[1]NameList!$AS$146</definedName>
    <definedName name="GasTransmission145">[1]NameList!$AS$147</definedName>
    <definedName name="GasTransmission146">[1]NameList!$AS$148</definedName>
    <definedName name="GasTransmission147">[1]NameList!$AS$149</definedName>
    <definedName name="GasTransmission148">[1]NameList!$AS$150</definedName>
    <definedName name="GasTransmission149">[1]NameList!$AS$151</definedName>
    <definedName name="GasTransmission15">[1]NameList!$AS$17</definedName>
    <definedName name="GasTransmission150">[1]NameList!$AS$152</definedName>
    <definedName name="GasTransmission151">[1]NameList!$AS$153</definedName>
    <definedName name="GasTransmission152">[1]NameList!$AS$154</definedName>
    <definedName name="GasTransmission153">[1]NameList!$AS$155</definedName>
    <definedName name="GasTransmission154">[1]NameList!$AS$156</definedName>
    <definedName name="GasTransmission155">[1]NameList!$AS$157</definedName>
    <definedName name="GasTransmission156">[1]NameList!$AS$158</definedName>
    <definedName name="GasTransmission157">[1]NameList!$AS$159</definedName>
    <definedName name="GasTransmission158">[1]NameList!$AS$160</definedName>
    <definedName name="GasTransmission159">[1]NameList!$AS$161</definedName>
    <definedName name="GasTransmission16">[1]NameList!$AS$18</definedName>
    <definedName name="GasTransmission160">[1]NameList!$AS$162</definedName>
    <definedName name="GasTransmission161">[1]NameList!$AS$163</definedName>
    <definedName name="GasTransmission162">[1]NameList!$AS$164</definedName>
    <definedName name="GasTransmission163">[1]NameList!$AS$165</definedName>
    <definedName name="GasTransmission164">[1]NameList!$AS$166</definedName>
    <definedName name="GasTransmission165">[1]NameList!$AS$167</definedName>
    <definedName name="GasTransmission166">[1]NameList!$AS$168</definedName>
    <definedName name="GasTransmission167">[1]NameList!$AS$169</definedName>
    <definedName name="GasTransmission168">[1]NameList!$AS$170</definedName>
    <definedName name="GasTransmission169">[1]NameList!$AS$171</definedName>
    <definedName name="GasTransmission17">[1]NameList!$AS$19</definedName>
    <definedName name="GasTransmission170">[1]NameList!$AS$172</definedName>
    <definedName name="GasTransmission171">[1]NameList!$AS$173</definedName>
    <definedName name="GasTransmission172">[1]NameList!$AS$174</definedName>
    <definedName name="GasTransmission173">[1]NameList!$AS$175</definedName>
    <definedName name="GasTransmission174">[1]NameList!$AS$176</definedName>
    <definedName name="GasTransmission175">[1]NameList!$AS$177</definedName>
    <definedName name="GasTransmission176">[1]NameList!$AS$178</definedName>
    <definedName name="GasTransmission177">[1]NameList!$AS$179</definedName>
    <definedName name="GasTransmission178">[1]NameList!$AS$180</definedName>
    <definedName name="GasTransmission179">[1]NameList!$AS$181</definedName>
    <definedName name="GasTransmission18">[1]NameList!$AS$20</definedName>
    <definedName name="GasTransmission180">[1]NameList!$AS$182</definedName>
    <definedName name="GasTransmission181">[1]NameList!$AS$183</definedName>
    <definedName name="GasTransmission182">[1]NameList!$AS$184</definedName>
    <definedName name="GasTransmission183">[1]NameList!$AS$185</definedName>
    <definedName name="GasTransmission184">[1]NameList!$AS$186</definedName>
    <definedName name="GasTransmission185">[1]NameList!$AS$187</definedName>
    <definedName name="GasTransmission186">[1]NameList!$AS$188</definedName>
    <definedName name="GasTransmission187">[1]NameList!$AS$189</definedName>
    <definedName name="GasTransmission188">[1]NameList!$AS$190</definedName>
    <definedName name="GasTransmission189">[1]NameList!$AS$191</definedName>
    <definedName name="GasTransmission19">[1]NameList!$AS$21</definedName>
    <definedName name="GasTransmission190">[1]NameList!$AS$192</definedName>
    <definedName name="GasTransmission191">[1]NameList!$AS$193</definedName>
    <definedName name="GasTransmission192">[1]NameList!$AS$194</definedName>
    <definedName name="GasTransmission193">[1]NameList!$AS$195</definedName>
    <definedName name="GasTransmission194">[1]NameList!$AS$196</definedName>
    <definedName name="GasTransmission195">[1]NameList!$AS$197</definedName>
    <definedName name="GasTransmission196">[1]NameList!$AS$198</definedName>
    <definedName name="GasTransmission197">[1]NameList!$AS$199</definedName>
    <definedName name="GasTransmission198">[1]NameList!$AS$200</definedName>
    <definedName name="GasTransmission199">[1]NameList!$AS$201</definedName>
    <definedName name="GasTransmission2">[1]NameList!$AS$4</definedName>
    <definedName name="GasTransmission20">[1]NameList!$AS$22</definedName>
    <definedName name="GasTransmission200">[1]NameList!$AS$202</definedName>
    <definedName name="GasTransmission201">[1]NameList!$AS$203</definedName>
    <definedName name="GasTransmission202">[1]NameList!$AS$204</definedName>
    <definedName name="GasTransmission203">[1]NameList!$AS$205</definedName>
    <definedName name="GasTransmission204">[1]NameList!$AS$206</definedName>
    <definedName name="GasTransmission205">[1]NameList!$AS$207</definedName>
    <definedName name="GasTransmission206">[1]NameList!$AS$208</definedName>
    <definedName name="GasTransmission207">[1]NameList!$AS$209</definedName>
    <definedName name="GasTransmission208">[1]NameList!$AS$210</definedName>
    <definedName name="GasTransmission209">[1]NameList!$AS$211</definedName>
    <definedName name="GasTransmission21">[1]NameList!$AS$23</definedName>
    <definedName name="GasTransmission210">[1]NameList!$AS$212</definedName>
    <definedName name="GasTransmission211">[1]NameList!$AS$213</definedName>
    <definedName name="GasTransmission212">[1]NameList!$AS$214</definedName>
    <definedName name="GasTransmission213">[1]NameList!$AS$215</definedName>
    <definedName name="GasTransmission214">[1]NameList!$AS$216</definedName>
    <definedName name="GasTransmission215">[1]NameList!$AS$217</definedName>
    <definedName name="GasTransmission216">[1]NameList!$AS$218</definedName>
    <definedName name="GasTransmission217">[1]NameList!$AS$219</definedName>
    <definedName name="GasTransmission218">[1]NameList!$AS$220</definedName>
    <definedName name="GasTransmission219">[1]NameList!$AS$221</definedName>
    <definedName name="GasTransmission22">[1]NameList!$AS$24</definedName>
    <definedName name="GasTransmission220">[1]NameList!$AS$222</definedName>
    <definedName name="GasTransmission221">[1]NameList!$AS$223</definedName>
    <definedName name="GasTransmission222">[1]NameList!$AS$224</definedName>
    <definedName name="GasTransmission223">[1]NameList!$AS$225</definedName>
    <definedName name="GasTransmission224">[1]NameList!$AS$226</definedName>
    <definedName name="GasTransmission225">[1]NameList!$AS$227</definedName>
    <definedName name="GasTransmission226">[1]NameList!$AS$228</definedName>
    <definedName name="GasTransmission227">[1]NameList!$AS$229</definedName>
    <definedName name="GasTransmission228">[1]NameList!$AS$230</definedName>
    <definedName name="GasTransmission229">[1]NameList!$AS$231</definedName>
    <definedName name="GasTransmission23">[1]NameList!$AS$25</definedName>
    <definedName name="GasTransmission230">[1]NameList!$AS$232</definedName>
    <definedName name="GasTransmission231">[1]NameList!$AS$233</definedName>
    <definedName name="GasTransmission232">[1]NameList!$AS$234</definedName>
    <definedName name="GasTransmission233">[1]NameList!$AS$235</definedName>
    <definedName name="GasTransmission234">[1]NameList!$AS$236</definedName>
    <definedName name="GasTransmission235">[1]NameList!$AS$237</definedName>
    <definedName name="GasTransmission236">[1]NameList!$AS$238</definedName>
    <definedName name="GasTransmission237">[1]NameList!$AS$239</definedName>
    <definedName name="GasTransmission238">[1]NameList!$AS$240</definedName>
    <definedName name="GasTransmission239">[1]NameList!$AS$241</definedName>
    <definedName name="GasTransmission24">[1]NameList!$AS$26</definedName>
    <definedName name="GasTransmission240">[1]NameList!$AS$242</definedName>
    <definedName name="GasTransmission241">[1]NameList!$AS$243</definedName>
    <definedName name="GasTransmission242">[1]NameList!$AS$244</definedName>
    <definedName name="GasTransmission243">[1]NameList!$AS$245</definedName>
    <definedName name="GasTransmission244">[1]NameList!$AS$246</definedName>
    <definedName name="GasTransmission245">[1]NameList!$AS$247</definedName>
    <definedName name="GasTransmission246">[1]NameList!$AS$248</definedName>
    <definedName name="GasTransmission247">[1]NameList!$AS$249</definedName>
    <definedName name="GasTransmission248">[1]NameList!$AS$250</definedName>
    <definedName name="GasTransmission249">[1]NameList!$AS$251</definedName>
    <definedName name="GasTransmission25">[1]NameList!$AS$27</definedName>
    <definedName name="GasTransmission250">[1]NameList!$AS$252</definedName>
    <definedName name="GasTransmission251">[1]NameList!$AS$253</definedName>
    <definedName name="GasTransmission252">[1]NameList!$AS$254</definedName>
    <definedName name="GasTransmission253">[1]NameList!$AS$255</definedName>
    <definedName name="GasTransmission254">[1]NameList!$AS$256</definedName>
    <definedName name="GasTransmission255">[1]NameList!$AS$257</definedName>
    <definedName name="GasTransmission256">[1]NameList!$AS$258</definedName>
    <definedName name="GasTransmission257">[1]NameList!$AS$259</definedName>
    <definedName name="GasTransmission258">[1]NameList!$AS$260</definedName>
    <definedName name="GasTransmission259">[1]NameList!$AS$261</definedName>
    <definedName name="GasTransmission26">[1]NameList!$AS$28</definedName>
    <definedName name="GasTransmission260">[1]NameList!$AS$262</definedName>
    <definedName name="GasTransmission261">[1]NameList!$AS$263</definedName>
    <definedName name="GasTransmission262">[1]NameList!$AS$264</definedName>
    <definedName name="GasTransmission263">[1]NameList!$AS$265</definedName>
    <definedName name="GasTransmission264">[1]NameList!$AS$266</definedName>
    <definedName name="GasTransmission265">[1]NameList!$AS$267</definedName>
    <definedName name="GasTransmission266">[1]NameList!$AS$268</definedName>
    <definedName name="GasTransmission267">[1]NameList!$AS$269</definedName>
    <definedName name="GasTransmission268">[1]NameList!$AS$270</definedName>
    <definedName name="GasTransmission269">[1]NameList!$AS$271</definedName>
    <definedName name="GasTransmission27">[1]NameList!$AS$29</definedName>
    <definedName name="GasTransmission270">[1]NameList!$AS$272</definedName>
    <definedName name="GasTransmission271">[1]NameList!$AS$273</definedName>
    <definedName name="GasTransmission272">[1]NameList!$AS$274</definedName>
    <definedName name="GasTransmission273">[1]NameList!$AS$275</definedName>
    <definedName name="GasTransmission274">[1]NameList!$AS$276</definedName>
    <definedName name="GasTransmission275">[1]NameList!$AS$277</definedName>
    <definedName name="GasTransmission276">[1]NameList!$AS$278</definedName>
    <definedName name="GasTransmission277">[1]NameList!$AS$279</definedName>
    <definedName name="GasTransmission278">[1]NameList!$AS$280</definedName>
    <definedName name="GasTransmission279">[1]NameList!$AS$281</definedName>
    <definedName name="GasTransmission28">[1]NameList!$AS$30</definedName>
    <definedName name="GasTransmission280">[1]NameList!$AS$282</definedName>
    <definedName name="GasTransmission281">[1]NameList!$AS$283</definedName>
    <definedName name="GasTransmission282">[1]NameList!$AS$284</definedName>
    <definedName name="GasTransmission283">[1]NameList!$AS$285</definedName>
    <definedName name="GasTransmission284">[1]NameList!$AS$286</definedName>
    <definedName name="GasTransmission285">[1]NameList!$AS$287</definedName>
    <definedName name="GasTransmission286">[1]NameList!$AS$288</definedName>
    <definedName name="GasTransmission287">[1]NameList!$AS$289</definedName>
    <definedName name="GasTransmission288">[1]NameList!$AS$290</definedName>
    <definedName name="GasTransmission289">[1]NameList!$AS$291</definedName>
    <definedName name="GasTransmission29">[1]NameList!$AS$31</definedName>
    <definedName name="GasTransmission290">[1]NameList!$AS$292</definedName>
    <definedName name="GasTransmission291">[1]NameList!$AS$293</definedName>
    <definedName name="GasTransmission292">[1]NameList!$AS$294</definedName>
    <definedName name="GasTransmission293">[1]NameList!$AS$295</definedName>
    <definedName name="GasTransmission294">[1]NameList!$AS$296</definedName>
    <definedName name="GasTransmission295">[1]NameList!$AS$297</definedName>
    <definedName name="GasTransmission296">[1]NameList!$AS$298</definedName>
    <definedName name="GasTransmission297">[1]NameList!$AS$299</definedName>
    <definedName name="GasTransmission298">[1]NameList!$AS$300</definedName>
    <definedName name="GasTransmission299">[1]NameList!$AS$301</definedName>
    <definedName name="GasTransmission3">[1]NameList!$AS$5</definedName>
    <definedName name="GasTransmission30">[1]NameList!$AS$32</definedName>
    <definedName name="GasTransmission300">[1]NameList!$AS$302</definedName>
    <definedName name="GasTransmission301">[1]NameList!$AS$303</definedName>
    <definedName name="GasTransmission302">[1]NameList!$AS$304</definedName>
    <definedName name="GasTransmission303">[1]NameList!$AS$305</definedName>
    <definedName name="GasTransmission304">[1]NameList!$AS$306</definedName>
    <definedName name="GasTransmission305">[1]NameList!$AS$307</definedName>
    <definedName name="GasTransmission306">[1]NameList!$AS$308</definedName>
    <definedName name="GasTransmission307">[1]NameList!$AS$309</definedName>
    <definedName name="GasTransmission308">[1]NameList!$AS$310</definedName>
    <definedName name="GasTransmission309">[1]NameList!$AS$311</definedName>
    <definedName name="GasTransmission31">[1]NameList!$AS$33</definedName>
    <definedName name="GasTransmission310">[1]NameList!$AS$312</definedName>
    <definedName name="GasTransmission311">[1]NameList!$AS$313</definedName>
    <definedName name="GasTransmission312">[1]NameList!$AS$314</definedName>
    <definedName name="GasTransmission313">[1]NameList!$AS$315</definedName>
    <definedName name="GasTransmission314">[1]NameList!$AS$316</definedName>
    <definedName name="GasTransmission315">[1]NameList!$AS$317</definedName>
    <definedName name="GasTransmission316">[1]NameList!$AS$318</definedName>
    <definedName name="GasTransmission317">[1]NameList!$AS$319</definedName>
    <definedName name="GasTransmission318">[1]NameList!$AS$320</definedName>
    <definedName name="GasTransmission319">[1]NameList!$AS$321</definedName>
    <definedName name="GasTransmission32">[1]NameList!$AS$34</definedName>
    <definedName name="GasTransmission320">[1]NameList!$AS$322</definedName>
    <definedName name="GasTransmission321">[1]NameList!$AS$323</definedName>
    <definedName name="GasTransmission322">[1]NameList!$AS$324</definedName>
    <definedName name="GasTransmission323">[1]NameList!$AS$325</definedName>
    <definedName name="GasTransmission324">[1]NameList!$AS$326</definedName>
    <definedName name="GasTransmission325">[1]NameList!$AS$327</definedName>
    <definedName name="GasTransmission326">[1]NameList!$AS$328</definedName>
    <definedName name="GasTransmission327">[1]NameList!$AS$329</definedName>
    <definedName name="GasTransmission328">[1]NameList!$AS$330</definedName>
    <definedName name="GasTransmission329">[1]NameList!$AS$331</definedName>
    <definedName name="GasTransmission33">[1]NameList!$AS$35</definedName>
    <definedName name="GasTransmission330">[1]NameList!$AS$332</definedName>
    <definedName name="GasTransmission331">[1]NameList!$AS$333</definedName>
    <definedName name="GasTransmission332">[1]NameList!$AS$334</definedName>
    <definedName name="GasTransmission333">[1]NameList!$AS$335</definedName>
    <definedName name="GasTransmission334">[1]NameList!$AS$336</definedName>
    <definedName name="GasTransmission335">[1]NameList!$AS$337</definedName>
    <definedName name="GasTransmission336">[1]NameList!$AS$338</definedName>
    <definedName name="GasTransmission337">[1]NameList!$AS$339</definedName>
    <definedName name="GasTransmission338">[1]NameList!$AS$340</definedName>
    <definedName name="GasTransmission339">[1]NameList!$AS$341</definedName>
    <definedName name="GasTransmission34">[1]NameList!$AS$36</definedName>
    <definedName name="GasTransmission340">[1]NameList!$AS$342</definedName>
    <definedName name="GasTransmission341">[1]NameList!$AS$343</definedName>
    <definedName name="GasTransmission342">[1]NameList!$AS$344</definedName>
    <definedName name="GasTransmission343">[1]NameList!$AS$345</definedName>
    <definedName name="GasTransmission344">[1]NameList!$AS$346</definedName>
    <definedName name="GasTransmission345">[1]NameList!$AS$347</definedName>
    <definedName name="GasTransmission346">[1]NameList!$AS$348</definedName>
    <definedName name="GasTransmission347">[1]NameList!$AS$349</definedName>
    <definedName name="GasTransmission348">[1]NameList!$AS$350</definedName>
    <definedName name="GasTransmission349">[1]NameList!$AS$351</definedName>
    <definedName name="GasTransmission35">[1]NameList!$AS$37</definedName>
    <definedName name="GasTransmission350">[1]NameList!$AS$352</definedName>
    <definedName name="GasTransmission351">[1]NameList!$AS$353</definedName>
    <definedName name="GasTransmission352">[1]NameList!$AS$354</definedName>
    <definedName name="GasTransmission353">[1]NameList!$AS$355</definedName>
    <definedName name="GasTransmission354">[1]NameList!$AS$356</definedName>
    <definedName name="GasTransmission355">[1]NameList!$AS$357</definedName>
    <definedName name="GasTransmission356">[1]NameList!$AS$358</definedName>
    <definedName name="GasTransmission357">[1]NameList!$AS$359</definedName>
    <definedName name="GasTransmission358">[1]NameList!$AS$360</definedName>
    <definedName name="GasTransmission359">[1]NameList!$AS$361</definedName>
    <definedName name="GasTransmission36">[1]NameList!$AS$38</definedName>
    <definedName name="GasTransmission360">[1]NameList!$AS$362</definedName>
    <definedName name="GasTransmission361">[1]NameList!$AS$363</definedName>
    <definedName name="GasTransmission362">[1]NameList!$AS$364</definedName>
    <definedName name="GasTransmission363">[1]NameList!$AS$365</definedName>
    <definedName name="GasTransmission364">[1]NameList!$AS$366</definedName>
    <definedName name="GasTransmission365">[1]NameList!$AS$367</definedName>
    <definedName name="GasTransmission366">[1]NameList!$AS$368</definedName>
    <definedName name="GasTransmission367">[1]NameList!$AS$369</definedName>
    <definedName name="GasTransmission368">[1]NameList!$AS$370</definedName>
    <definedName name="GasTransmission369">[1]NameList!$AS$371</definedName>
    <definedName name="GasTransmission37">[1]NameList!$AS$39</definedName>
    <definedName name="GasTransmission370">[1]NameList!$AS$372</definedName>
    <definedName name="GasTransmission371">[1]NameList!$AS$373</definedName>
    <definedName name="GasTransmission372">[1]NameList!$AS$374</definedName>
    <definedName name="GasTransmission373">[1]NameList!$AS$375</definedName>
    <definedName name="GasTransmission374">[1]NameList!$AS$376</definedName>
    <definedName name="GasTransmission375">[1]NameList!$AS$377</definedName>
    <definedName name="GasTransmission376">[1]NameList!$AS$378</definedName>
    <definedName name="GasTransmission377">[1]NameList!$AS$379</definedName>
    <definedName name="GasTransmission378">[1]NameList!$AS$380</definedName>
    <definedName name="GasTransmission379">[1]NameList!$AS$381</definedName>
    <definedName name="GasTransmission38">[1]NameList!$AS$40</definedName>
    <definedName name="GasTransmission380">[1]NameList!$AS$382</definedName>
    <definedName name="GasTransmission381">[1]NameList!$AS$383</definedName>
    <definedName name="GasTransmission382">[1]NameList!$AS$384</definedName>
    <definedName name="GasTransmission383">[1]NameList!$AS$385</definedName>
    <definedName name="GasTransmission384">[1]NameList!$AS$386</definedName>
    <definedName name="GasTransmission385">[1]NameList!$AS$387</definedName>
    <definedName name="GasTransmission386">[1]NameList!$AS$388</definedName>
    <definedName name="GasTransmission387">[1]NameList!$AS$389</definedName>
    <definedName name="GasTransmission388">[1]NameList!$AS$390</definedName>
    <definedName name="GasTransmission389">[1]NameList!$AS$391</definedName>
    <definedName name="GasTransmission39">[1]NameList!$AS$41</definedName>
    <definedName name="GasTransmission390">[1]NameList!$AS$392</definedName>
    <definedName name="GasTransmission391">[1]NameList!$AS$393</definedName>
    <definedName name="GasTransmission392">[1]NameList!$AS$394</definedName>
    <definedName name="GasTransmission393">[1]NameList!$AS$395</definedName>
    <definedName name="GasTransmission394">[1]NameList!$AS$396</definedName>
    <definedName name="GasTransmission395">[1]NameList!$AS$397</definedName>
    <definedName name="GasTransmission396">[1]NameList!$AS$398</definedName>
    <definedName name="GasTransmission397">[1]NameList!$AS$399</definedName>
    <definedName name="GasTransmission398">[1]NameList!$AS$400</definedName>
    <definedName name="GasTransmission399">[1]NameList!$AS$401</definedName>
    <definedName name="GasTransmission4">[1]NameList!$AS$6</definedName>
    <definedName name="GasTransmission40">[1]NameList!$AS$42</definedName>
    <definedName name="GasTransmission400">[1]NameList!$AS$402</definedName>
    <definedName name="GasTransmission401">[1]NameList!$AS$403</definedName>
    <definedName name="GasTransmission402">[1]NameList!$AS$404</definedName>
    <definedName name="GasTransmission403">[1]NameList!$AS$405</definedName>
    <definedName name="GasTransmission404">[1]NameList!$AS$406</definedName>
    <definedName name="GasTransmission405">[1]NameList!$AS$407</definedName>
    <definedName name="GasTransmission406">[1]NameList!$AS$408</definedName>
    <definedName name="GasTransmission407">[1]NameList!$AS$409</definedName>
    <definedName name="GasTransmission408">[1]NameList!$AS$410</definedName>
    <definedName name="GasTransmission409">[1]NameList!$AS$411</definedName>
    <definedName name="GasTransmission41">[1]NameList!$AS$43</definedName>
    <definedName name="GasTransmission410">[1]NameList!$AS$412</definedName>
    <definedName name="GasTransmission411">[1]NameList!$AS$413</definedName>
    <definedName name="GasTransmission412">[1]NameList!$AS$414</definedName>
    <definedName name="GasTransmission413">[1]NameList!$AS$415</definedName>
    <definedName name="GasTransmission414">[1]NameList!$AS$416</definedName>
    <definedName name="GasTransmission415">[1]NameList!$AS$417</definedName>
    <definedName name="GasTransmission416">[1]NameList!$AS$418</definedName>
    <definedName name="GasTransmission417">[1]NameList!$AS$419</definedName>
    <definedName name="GasTransmission418">[1]NameList!$AS$420</definedName>
    <definedName name="GasTransmission419">[1]NameList!$AS$421</definedName>
    <definedName name="GasTransmission42">[1]NameList!$AS$44</definedName>
    <definedName name="GasTransmission420">[1]NameList!$AS$422</definedName>
    <definedName name="GasTransmission421">[1]NameList!$AS$423</definedName>
    <definedName name="GasTransmission422">[1]NameList!$AS$424</definedName>
    <definedName name="GasTransmission423">[1]NameList!$AS$425</definedName>
    <definedName name="GasTransmission424">[1]NameList!$AS$426</definedName>
    <definedName name="GasTransmission425">[1]NameList!$AS$427</definedName>
    <definedName name="GasTransmission426">[1]NameList!$AS$428</definedName>
    <definedName name="GasTransmission427">[1]NameList!$AS$429</definedName>
    <definedName name="GasTransmission428">[1]NameList!$AS$430</definedName>
    <definedName name="GasTransmission429">[1]NameList!$AS$431</definedName>
    <definedName name="GasTransmission43">[1]NameList!$AS$45</definedName>
    <definedName name="GasTransmission430">[1]NameList!$AS$432</definedName>
    <definedName name="GasTransmission431">[1]NameList!$AS$433</definedName>
    <definedName name="GasTransmission432">[1]NameList!$AS$434</definedName>
    <definedName name="GasTransmission433">[1]NameList!$AS$435</definedName>
    <definedName name="GasTransmission434">[1]NameList!$AS$436</definedName>
    <definedName name="GasTransmission435">[1]NameList!$AS$437</definedName>
    <definedName name="GasTransmission436">[1]NameList!$AS$438</definedName>
    <definedName name="GasTransmission437">[1]NameList!$AS$439</definedName>
    <definedName name="GasTransmission438">[1]NameList!$AS$440</definedName>
    <definedName name="GasTransmission439">[1]NameList!$AS$441</definedName>
    <definedName name="GasTransmission44">[1]NameList!$AS$46</definedName>
    <definedName name="GasTransmission440">[1]NameList!$AS$442</definedName>
    <definedName name="GasTransmission441">[1]NameList!$AS$443</definedName>
    <definedName name="GasTransmission442">[1]NameList!$AS$444</definedName>
    <definedName name="GasTransmission443">[1]NameList!$AS$445</definedName>
    <definedName name="GasTransmission444">[1]NameList!$AS$446</definedName>
    <definedName name="GasTransmission445">[1]NameList!$AS$447</definedName>
    <definedName name="GasTransmission446">[1]NameList!$AS$448</definedName>
    <definedName name="GasTransmission447">[1]NameList!$AS$449</definedName>
    <definedName name="GasTransmission448">[1]NameList!$AS$450</definedName>
    <definedName name="GasTransmission449">[1]NameList!$AS$451</definedName>
    <definedName name="GasTransmission45">[1]NameList!$AS$47</definedName>
    <definedName name="GasTransmission450">[1]NameList!$AS$452</definedName>
    <definedName name="GasTransmission451">[1]NameList!$AS$453</definedName>
    <definedName name="GasTransmission452">[1]NameList!$AS$454</definedName>
    <definedName name="GasTransmission453">[1]NameList!$AS$455</definedName>
    <definedName name="GasTransmission454">[1]NameList!$AS$456</definedName>
    <definedName name="GasTransmission455">[1]NameList!$AS$457</definedName>
    <definedName name="GasTransmission456">[1]NameList!$AS$458</definedName>
    <definedName name="GasTransmission457">[1]NameList!$AS$459</definedName>
    <definedName name="GasTransmission458">[1]NameList!$AS$460</definedName>
    <definedName name="GasTransmission459">[1]NameList!$AS$461</definedName>
    <definedName name="GasTransmission46">[1]NameList!$AS$48</definedName>
    <definedName name="GasTransmission460">[1]NameList!$AS$462</definedName>
    <definedName name="GasTransmission461">[1]NameList!$AS$463</definedName>
    <definedName name="GasTransmission462">[1]NameList!$AS$464</definedName>
    <definedName name="GasTransmission463">[1]NameList!$AS$465</definedName>
    <definedName name="GasTransmission464">[1]NameList!$AS$466</definedName>
    <definedName name="GasTransmission465">[1]NameList!$AS$467</definedName>
    <definedName name="GasTransmission466">[1]NameList!$AS$468</definedName>
    <definedName name="GasTransmission467">[1]NameList!$AS$469</definedName>
    <definedName name="GasTransmission468">[1]NameList!$AS$470</definedName>
    <definedName name="GasTransmission469">[1]NameList!$AS$471</definedName>
    <definedName name="GasTransmission47">[1]NameList!$AS$49</definedName>
    <definedName name="GasTransmission470">[1]NameList!$AS$472</definedName>
    <definedName name="GasTransmission471">[1]NameList!$AS$473</definedName>
    <definedName name="GasTransmission472">[1]NameList!$AS$474</definedName>
    <definedName name="GasTransmission473">[1]NameList!$AS$475</definedName>
    <definedName name="GasTransmission474">[1]NameList!$AS$476</definedName>
    <definedName name="GasTransmission475">[1]NameList!$AS$477</definedName>
    <definedName name="GasTransmission476">[1]NameList!$AS$478</definedName>
    <definedName name="GasTransmission477">[1]NameList!$AS$479</definedName>
    <definedName name="GasTransmission478">[1]NameList!$AS$480</definedName>
    <definedName name="GasTransmission479">[1]NameList!$AS$481</definedName>
    <definedName name="GasTransmission48">[1]NameList!$AS$50</definedName>
    <definedName name="GasTransmission480">[1]NameList!$AS$482</definedName>
    <definedName name="GasTransmission481">[1]NameList!$AS$483</definedName>
    <definedName name="GasTransmission482">[1]NameList!$AS$484</definedName>
    <definedName name="GasTransmission483">[1]NameList!$AS$485</definedName>
    <definedName name="GasTransmission484">[1]NameList!$AS$486</definedName>
    <definedName name="GasTransmission485">[1]NameList!$AS$487</definedName>
    <definedName name="GasTransmission486">[1]NameList!$AS$488</definedName>
    <definedName name="GasTransmission487">[1]NameList!$AS$489</definedName>
    <definedName name="GasTransmission488">[1]NameList!$AS$490</definedName>
    <definedName name="GasTransmission489">[1]NameList!$AS$491</definedName>
    <definedName name="GasTransmission49">[1]NameList!$AS$51</definedName>
    <definedName name="GasTransmission490">[1]NameList!$AS$492</definedName>
    <definedName name="GasTransmission491">[1]NameList!$AS$493</definedName>
    <definedName name="GasTransmission492">[1]NameList!$AS$494</definedName>
    <definedName name="GasTransmission493">[1]NameList!$AS$495</definedName>
    <definedName name="GasTransmission494">[1]NameList!$AS$496</definedName>
    <definedName name="GasTransmission495">[1]NameList!$AS$497</definedName>
    <definedName name="GasTransmission496">[1]NameList!$AS$498</definedName>
    <definedName name="GasTransmission497">[1]NameList!$AS$499</definedName>
    <definedName name="GasTransmission498">[1]NameList!$AS$500</definedName>
    <definedName name="GasTransmission499">[1]NameList!$AS$501</definedName>
    <definedName name="GasTransmission5">[1]NameList!$AS$7</definedName>
    <definedName name="GasTransmission50">[1]NameList!$AS$52</definedName>
    <definedName name="GasTransmission500">[1]NameList!$AS$502</definedName>
    <definedName name="GasTransmission501">[1]NameList!$AS$503</definedName>
    <definedName name="GasTransmission502">[1]NameList!$AS$504</definedName>
    <definedName name="GasTransmission503">[1]NameList!$AS$505</definedName>
    <definedName name="GasTransmission504">[1]NameList!$AS$506</definedName>
    <definedName name="GasTransmission505">[1]NameList!$AS$507</definedName>
    <definedName name="GasTransmission506">[1]NameList!$AS$508</definedName>
    <definedName name="GasTransmission507">[1]NameList!$AS$509</definedName>
    <definedName name="GasTransmission508">[1]NameList!$AS$510</definedName>
    <definedName name="GasTransmission509">[1]NameList!$AS$511</definedName>
    <definedName name="GasTransmission51">[1]NameList!$AS$53</definedName>
    <definedName name="GasTransmission510">[1]NameList!$AS$512</definedName>
    <definedName name="GasTransmission511">[1]NameList!$AS$513</definedName>
    <definedName name="GasTransmission512">[1]NameList!$AS$514</definedName>
    <definedName name="GasTransmission513">[1]NameList!$AS$515</definedName>
    <definedName name="GasTransmission514">[1]NameList!$AS$516</definedName>
    <definedName name="GasTransmission515">[1]NameList!$AS$517</definedName>
    <definedName name="GasTransmission516">[1]NameList!$AS$518</definedName>
    <definedName name="GasTransmission517">[1]NameList!$AS$519</definedName>
    <definedName name="GasTransmission518">[1]NameList!$AS$520</definedName>
    <definedName name="GasTransmission519">[1]NameList!$AS$521</definedName>
    <definedName name="GasTransmission52">[1]NameList!$AS$54</definedName>
    <definedName name="GasTransmission520">[1]NameList!$AS$522</definedName>
    <definedName name="GasTransmission521">[1]NameList!$AS$523</definedName>
    <definedName name="GasTransmission522">[1]NameList!$AS$524</definedName>
    <definedName name="GasTransmission523">[1]NameList!$AS$525</definedName>
    <definedName name="GasTransmission524">[1]NameList!$AS$526</definedName>
    <definedName name="GasTransmission525">[1]NameList!$AS$527</definedName>
    <definedName name="GasTransmission526">[1]NameList!$AS$528</definedName>
    <definedName name="GasTransmission527">[1]NameList!$AS$529</definedName>
    <definedName name="GasTransmission528">[1]NameList!$AS$530</definedName>
    <definedName name="GasTransmission529">[1]NameList!$AS$531</definedName>
    <definedName name="GasTransmission53">[1]NameList!$AS$55</definedName>
    <definedName name="GasTransmission530">[1]NameList!$AS$532</definedName>
    <definedName name="GasTransmission531">[1]NameList!$AS$533</definedName>
    <definedName name="GasTransmission532">[1]NameList!$AS$534</definedName>
    <definedName name="GasTransmission533">[1]NameList!$AS$535</definedName>
    <definedName name="GasTransmission534">[1]NameList!$AS$536</definedName>
    <definedName name="GasTransmission535">[1]NameList!$AS$537</definedName>
    <definedName name="GasTransmission536">[1]NameList!$AS$538</definedName>
    <definedName name="GasTransmission537">[1]NameList!$AS$539</definedName>
    <definedName name="GasTransmission538">[1]NameList!$AS$540</definedName>
    <definedName name="GasTransmission539">[1]NameList!$AS$541</definedName>
    <definedName name="GasTransmission54">[1]NameList!$AS$56</definedName>
    <definedName name="GasTransmission540">[1]NameList!$AS$542</definedName>
    <definedName name="GasTransmission541">[1]NameList!$AS$543</definedName>
    <definedName name="GasTransmission542">[1]NameList!$AS$544</definedName>
    <definedName name="GasTransmission543">[1]NameList!$AS$545</definedName>
    <definedName name="GasTransmission544">[1]NameList!$AS$546</definedName>
    <definedName name="GasTransmission545">[1]NameList!$AS$547</definedName>
    <definedName name="GasTransmission546">[1]NameList!$AS$548</definedName>
    <definedName name="GasTransmission547">[1]NameList!$AS$549</definedName>
    <definedName name="GasTransmission548">[1]NameList!$AS$550</definedName>
    <definedName name="GasTransmission549">[1]NameList!$AS$551</definedName>
    <definedName name="GasTransmission55">[1]NameList!$AS$57</definedName>
    <definedName name="GasTransmission550">[1]NameList!$AS$552</definedName>
    <definedName name="GasTransmission551">[1]NameList!$AS$553</definedName>
    <definedName name="GasTransmission552">[1]NameList!$AS$554</definedName>
    <definedName name="GasTransmission553">[1]NameList!$AS$555</definedName>
    <definedName name="GasTransmission554">[1]NameList!$AS$556</definedName>
    <definedName name="GasTransmission555">[1]NameList!$AS$557</definedName>
    <definedName name="GasTransmission556">[1]NameList!$AS$558</definedName>
    <definedName name="GasTransmission557">[1]NameList!$AS$559</definedName>
    <definedName name="GasTransmission558">[1]NameList!$AS$560</definedName>
    <definedName name="GasTransmission559">[1]NameList!$AS$561</definedName>
    <definedName name="GasTransmission56">[1]NameList!$AS$58</definedName>
    <definedName name="GasTransmission560">[1]NameList!$AS$562</definedName>
    <definedName name="GasTransmission561">[1]NameList!$AS$563</definedName>
    <definedName name="GasTransmission562">[1]NameList!$AS$564</definedName>
    <definedName name="GasTransmission563">[1]NameList!$AS$565</definedName>
    <definedName name="GasTransmission564">[1]NameList!$AS$566</definedName>
    <definedName name="GasTransmission565">[1]NameList!$AS$567</definedName>
    <definedName name="GasTransmission566">[1]NameList!$AS$568</definedName>
    <definedName name="GasTransmission567">[1]NameList!$AS$569</definedName>
    <definedName name="GasTransmission568">[1]NameList!$AS$570</definedName>
    <definedName name="GasTransmission569">[1]NameList!$AS$571</definedName>
    <definedName name="GasTransmission57">[1]NameList!$AS$59</definedName>
    <definedName name="GasTransmission570">[1]NameList!$AS$572</definedName>
    <definedName name="GasTransmission571">[1]NameList!$AS$573</definedName>
    <definedName name="GasTransmission572">[1]NameList!$AS$574</definedName>
    <definedName name="GasTransmission573">[1]NameList!$AS$575</definedName>
    <definedName name="GasTransmission574">[1]NameList!$AS$576</definedName>
    <definedName name="GasTransmission575">[1]NameList!$AS$577</definedName>
    <definedName name="GasTransmission576">[1]NameList!$AS$578</definedName>
    <definedName name="GasTransmission577">[1]NameList!$AS$579</definedName>
    <definedName name="GasTransmission578">[1]NameList!$AS$580</definedName>
    <definedName name="GasTransmission579">[1]NameList!$AS$581</definedName>
    <definedName name="GasTransmission58">[1]NameList!$AS$60</definedName>
    <definedName name="GasTransmission580">[1]NameList!$AS$582</definedName>
    <definedName name="GasTransmission581">[1]NameList!$AS$583</definedName>
    <definedName name="GasTransmission582">[1]NameList!$AS$584</definedName>
    <definedName name="GasTransmission583">[1]NameList!$AS$585</definedName>
    <definedName name="GasTransmission584">[1]NameList!$AS$586</definedName>
    <definedName name="GasTransmission585">[1]NameList!$AS$587</definedName>
    <definedName name="GasTransmission586">[1]NameList!$AS$588</definedName>
    <definedName name="GasTransmission587">[1]NameList!$AS$589</definedName>
    <definedName name="GasTransmission588">[1]NameList!$AS$590</definedName>
    <definedName name="GasTransmission589">[1]NameList!$AS$591</definedName>
    <definedName name="GasTransmission59">[1]NameList!$AS$61</definedName>
    <definedName name="GasTransmission590">[1]NameList!$AS$592</definedName>
    <definedName name="GasTransmission591">[1]NameList!$AS$593</definedName>
    <definedName name="GasTransmission592">[1]NameList!$AS$594</definedName>
    <definedName name="GasTransmission593">[1]NameList!$AS$595</definedName>
    <definedName name="GasTransmission594">[1]NameList!$AS$596</definedName>
    <definedName name="GasTransmission595">[1]NameList!$AS$597</definedName>
    <definedName name="GasTransmission596">[1]NameList!$AS$598</definedName>
    <definedName name="GasTransmission597">[1]NameList!$AS$599</definedName>
    <definedName name="GasTransmission598">[1]NameList!$AS$600</definedName>
    <definedName name="GasTransmission599">[1]NameList!$AS$601</definedName>
    <definedName name="GasTransmission6">[1]NameList!$AS$8</definedName>
    <definedName name="GasTransmission60">[1]NameList!$AS$62</definedName>
    <definedName name="GasTransmission600">[1]NameList!$AS$602</definedName>
    <definedName name="GasTransmission601">[1]NameList!$AS$603</definedName>
    <definedName name="GasTransmission602">[1]NameList!$AS$604</definedName>
    <definedName name="GasTransmission603">[1]NameList!$AS$605</definedName>
    <definedName name="GasTransmission604">[1]NameList!$AS$606</definedName>
    <definedName name="GasTransmission605">[1]NameList!$AS$607</definedName>
    <definedName name="GasTransmission606">[1]NameList!$AS$608</definedName>
    <definedName name="GasTransmission607">[1]NameList!$AS$609</definedName>
    <definedName name="GasTransmission608">[1]NameList!$AS$610</definedName>
    <definedName name="GasTransmission609">[1]NameList!$AS$611</definedName>
    <definedName name="GasTransmission61">[1]NameList!$AS$63</definedName>
    <definedName name="GasTransmission610">[1]NameList!$AS$612</definedName>
    <definedName name="GasTransmission611">[1]NameList!$AS$613</definedName>
    <definedName name="GasTransmission612">[1]NameList!$AS$614</definedName>
    <definedName name="GasTransmission613">[1]NameList!$AS$615</definedName>
    <definedName name="GasTransmission614">[1]NameList!$AS$616</definedName>
    <definedName name="GasTransmission615">[1]NameList!$AS$617</definedName>
    <definedName name="GasTransmission616">[1]NameList!$AS$618</definedName>
    <definedName name="GasTransmission617">[1]NameList!$AS$619</definedName>
    <definedName name="GasTransmission618">[1]NameList!$AS$620</definedName>
    <definedName name="GasTransmission619">[1]NameList!$AS$621</definedName>
    <definedName name="GasTransmission62">[1]NameList!$AS$64</definedName>
    <definedName name="GasTransmission620">[1]NameList!$AS$622</definedName>
    <definedName name="GasTransmission621">[1]NameList!$AS$623</definedName>
    <definedName name="GasTransmission622">[1]NameList!$AS$624</definedName>
    <definedName name="GasTransmission623">[1]NameList!$AS$625</definedName>
    <definedName name="GasTransmission624">[1]NameList!$AS$626</definedName>
    <definedName name="GasTransmission625">[1]NameList!$AS$627</definedName>
    <definedName name="GasTransmission626">[1]NameList!$AS$628</definedName>
    <definedName name="GasTransmission627">[1]NameList!$AS$629</definedName>
    <definedName name="GasTransmission628">[1]NameList!$AS$630</definedName>
    <definedName name="GasTransmission629">[1]NameList!$AS$631</definedName>
    <definedName name="GasTransmission63">[1]NameList!$AS$65</definedName>
    <definedName name="GasTransmission630">[1]NameList!$AS$632</definedName>
    <definedName name="GasTransmission631">[1]NameList!$AS$633</definedName>
    <definedName name="GasTransmission632">[1]NameList!$AS$634</definedName>
    <definedName name="GasTransmission633">[1]NameList!$AS$635</definedName>
    <definedName name="GasTransmission634">[1]NameList!$AS$636</definedName>
    <definedName name="GasTransmission635">[1]NameList!$AS$637</definedName>
    <definedName name="GasTransmission636">[1]NameList!$AS$638</definedName>
    <definedName name="GasTransmission637">[1]NameList!$AS$639</definedName>
    <definedName name="GasTransmission638">[1]NameList!$AS$640</definedName>
    <definedName name="GasTransmission639">[1]NameList!$AS$641</definedName>
    <definedName name="GasTransmission64">[1]NameList!$AS$66</definedName>
    <definedName name="GasTransmission640">[1]NameList!$AS$642</definedName>
    <definedName name="GasTransmission641">[1]NameList!$AS$643</definedName>
    <definedName name="GasTransmission642">[1]NameList!$AS$644</definedName>
    <definedName name="GasTransmission643">[1]NameList!$AS$645</definedName>
    <definedName name="GasTransmission644">[1]NameList!$AS$646</definedName>
    <definedName name="GasTransmission645">[1]NameList!$AS$647</definedName>
    <definedName name="GasTransmission646">[1]NameList!$AS$648</definedName>
    <definedName name="GasTransmission647">[1]NameList!$AS$649</definedName>
    <definedName name="GasTransmission648">[1]NameList!$AS$650</definedName>
    <definedName name="GasTransmission649">[1]NameList!$AS$651</definedName>
    <definedName name="GasTransmission65">[1]NameList!$AS$67</definedName>
    <definedName name="GasTransmission650">[1]NameList!$AS$652</definedName>
    <definedName name="GasTransmission651">[1]NameList!$AS$653</definedName>
    <definedName name="GasTransmission652">[1]NameList!$AS$654</definedName>
    <definedName name="GasTransmission653">[1]NameList!$AS$655</definedName>
    <definedName name="GasTransmission654">[1]NameList!$AS$656</definedName>
    <definedName name="GasTransmission655">[1]NameList!$AS$657</definedName>
    <definedName name="GasTransmission656">[1]NameList!$AS$658</definedName>
    <definedName name="GasTransmission657">[1]NameList!$AS$659</definedName>
    <definedName name="GasTransmission658">[1]NameList!$AS$660</definedName>
    <definedName name="GasTransmission659">[1]NameList!$AS$661</definedName>
    <definedName name="GasTransmission66">[1]NameList!$AS$68</definedName>
    <definedName name="GasTransmission660">[1]NameList!$AS$662</definedName>
    <definedName name="GasTransmission661">[1]NameList!$AS$663</definedName>
    <definedName name="GasTransmission662">[1]NameList!$AS$664</definedName>
    <definedName name="GasTransmission663">[1]NameList!$AS$665</definedName>
    <definedName name="GasTransmission664">[1]NameList!$AS$666</definedName>
    <definedName name="GasTransmission665">[1]NameList!$AS$667</definedName>
    <definedName name="GasTransmission666">[1]NameList!$AS$668</definedName>
    <definedName name="GasTransmission667">[1]NameList!$AS$669</definedName>
    <definedName name="GasTransmission668">[1]NameList!$AS$670</definedName>
    <definedName name="GasTransmission669">[1]NameList!$AS$671</definedName>
    <definedName name="GasTransmission67">[1]NameList!$AS$69</definedName>
    <definedName name="GasTransmission670">[1]NameList!$AS$672</definedName>
    <definedName name="GasTransmission671">[1]NameList!$AS$673</definedName>
    <definedName name="GasTransmission672">[1]NameList!$AS$674</definedName>
    <definedName name="GasTransmission673">[1]NameList!$AS$675</definedName>
    <definedName name="GasTransmission674">[1]NameList!$AS$676</definedName>
    <definedName name="GasTransmission675">[1]NameList!$AS$677</definedName>
    <definedName name="GasTransmission676">[1]NameList!$AS$678</definedName>
    <definedName name="GasTransmission677">[1]NameList!$AS$679</definedName>
    <definedName name="GasTransmission678">[1]NameList!$AS$680</definedName>
    <definedName name="GasTransmission679">[1]NameList!$AS$681</definedName>
    <definedName name="GasTransmission68">[1]NameList!$AS$70</definedName>
    <definedName name="GasTransmission680">[1]NameList!$AS$682</definedName>
    <definedName name="GasTransmission681">[1]NameList!$AS$683</definedName>
    <definedName name="GasTransmission682">[1]NameList!$AS$684</definedName>
    <definedName name="GasTransmission683">[1]NameList!$AS$685</definedName>
    <definedName name="GasTransmission684">[1]NameList!$AS$686</definedName>
    <definedName name="GasTransmission685">[1]NameList!$AS$687</definedName>
    <definedName name="GasTransmission686">[1]NameList!$AS$688</definedName>
    <definedName name="GasTransmission687">[1]NameList!$AS$689</definedName>
    <definedName name="GasTransmission688">[1]NameList!$AS$690</definedName>
    <definedName name="GasTransmission689">[1]NameList!$AS$691</definedName>
    <definedName name="GasTransmission69">[1]NameList!$AS$71</definedName>
    <definedName name="GasTransmission690">[1]NameList!$AS$692</definedName>
    <definedName name="GasTransmission691">[1]NameList!$AS$693</definedName>
    <definedName name="GasTransmission692">[1]NameList!$AS$694</definedName>
    <definedName name="GasTransmission693">[1]NameList!$AS$695</definedName>
    <definedName name="GasTransmission694">[1]NameList!$AS$696</definedName>
    <definedName name="GasTransmission695">[1]NameList!$AS$697</definedName>
    <definedName name="GasTransmission696">[1]NameList!$AS$698</definedName>
    <definedName name="GasTransmission697">[1]NameList!$AS$699</definedName>
    <definedName name="GasTransmission698">[1]NameList!$AS$700</definedName>
    <definedName name="GasTransmission699">[1]NameList!$AS$701</definedName>
    <definedName name="GasTransmission7">[1]NameList!$AS$9</definedName>
    <definedName name="GasTransmission70">[1]NameList!$AS$72</definedName>
    <definedName name="GasTransmission700">[1]NameList!$AS$702</definedName>
    <definedName name="GasTransmission701">[1]NameList!$AS$703</definedName>
    <definedName name="GasTransmission702">[1]NameList!$AS$704</definedName>
    <definedName name="GasTransmission703">[1]NameList!$AS$705</definedName>
    <definedName name="GasTransmission704">[1]NameList!$AS$706</definedName>
    <definedName name="GasTransmission705">[1]NameList!$AS$707</definedName>
    <definedName name="GasTransmission706">[1]NameList!$AS$708</definedName>
    <definedName name="GasTransmission707">[1]NameList!$AS$709</definedName>
    <definedName name="GasTransmission708">[1]NameList!$AS$710</definedName>
    <definedName name="GasTransmission709">[1]NameList!$AS$711</definedName>
    <definedName name="GasTransmission71">[1]NameList!$AS$73</definedName>
    <definedName name="GasTransmission710">[1]NameList!$AS$712</definedName>
    <definedName name="GasTransmission711">[1]NameList!$AS$713</definedName>
    <definedName name="GasTransmission712">[1]NameList!$AS$714</definedName>
    <definedName name="GasTransmission713">[1]NameList!$AS$715</definedName>
    <definedName name="GasTransmission714">[1]NameList!$AS$716</definedName>
    <definedName name="GasTransmission715">[1]NameList!$AS$717</definedName>
    <definedName name="GasTransmission716">[1]NameList!$AS$718</definedName>
    <definedName name="GasTransmission717">[1]NameList!$AS$719</definedName>
    <definedName name="GasTransmission718">[1]NameList!$AS$720</definedName>
    <definedName name="GasTransmission719">[1]NameList!$AS$721</definedName>
    <definedName name="GasTransmission72">[1]NameList!$AS$74</definedName>
    <definedName name="GasTransmission720">[1]NameList!$AS$722</definedName>
    <definedName name="GasTransmission721">[1]NameList!$AS$723</definedName>
    <definedName name="GasTransmission722">[1]NameList!$AS$724</definedName>
    <definedName name="GasTransmission723">[1]NameList!$AS$725</definedName>
    <definedName name="GasTransmission724">[1]NameList!$AS$726</definedName>
    <definedName name="GasTransmission725">[1]NameList!$AS$727</definedName>
    <definedName name="GasTransmission726">[1]NameList!$AS$728</definedName>
    <definedName name="GasTransmission727">[1]NameList!$AS$729</definedName>
    <definedName name="GasTransmission728">[1]NameList!$AS$730</definedName>
    <definedName name="GasTransmission729">[1]NameList!$AS$731</definedName>
    <definedName name="GasTransmission73">[1]NameList!$AS$75</definedName>
    <definedName name="GasTransmission730">[1]NameList!$AS$732</definedName>
    <definedName name="GasTransmission731">[1]NameList!$AS$733</definedName>
    <definedName name="GasTransmission732">[1]NameList!$AS$734</definedName>
    <definedName name="GasTransmission733">[1]NameList!$AS$735</definedName>
    <definedName name="GasTransmission734">[1]NameList!$AS$736</definedName>
    <definedName name="GasTransmission735">[1]NameList!$AS$737</definedName>
    <definedName name="GasTransmission736">[1]NameList!$AS$738</definedName>
    <definedName name="GasTransmission737">[1]NameList!$AS$739</definedName>
    <definedName name="GasTransmission738">[1]NameList!$AS$740</definedName>
    <definedName name="GasTransmission739">[1]NameList!$AS$741</definedName>
    <definedName name="GasTransmission74">[1]NameList!$AS$76</definedName>
    <definedName name="GasTransmission740">[1]NameList!$AS$742</definedName>
    <definedName name="GasTransmission741">[1]NameList!$AS$743</definedName>
    <definedName name="GasTransmission742">[1]NameList!$AS$744</definedName>
    <definedName name="GasTransmission743">[1]NameList!$AS$745</definedName>
    <definedName name="GasTransmission744">[1]NameList!$AS$746</definedName>
    <definedName name="GasTransmission745">[1]NameList!$AS$747</definedName>
    <definedName name="GasTransmission746">[1]NameList!$AS$748</definedName>
    <definedName name="GasTransmission747">[1]NameList!$AS$749</definedName>
    <definedName name="GasTransmission748">[1]NameList!$AS$750</definedName>
    <definedName name="GasTransmission749">[1]NameList!$AS$751</definedName>
    <definedName name="GasTransmission75">[1]NameList!$AS$77</definedName>
    <definedName name="GasTransmission750">[1]NameList!$AS$752</definedName>
    <definedName name="GasTransmission76">[1]NameList!$AS$78</definedName>
    <definedName name="GasTransmission77">[1]NameList!$AS$79</definedName>
    <definedName name="GasTransmission78">[1]NameList!$AS$80</definedName>
    <definedName name="GasTransmission79">[1]NameList!$AS$81</definedName>
    <definedName name="GasTransmission8">[1]NameList!$AS$10</definedName>
    <definedName name="GasTransmission80">[1]NameList!$AS$82</definedName>
    <definedName name="GasTransmission81">[1]NameList!$AS$83</definedName>
    <definedName name="GasTransmission82">[1]NameList!$AS$84</definedName>
    <definedName name="GasTransmission83">[1]NameList!$AS$85</definedName>
    <definedName name="GasTransmission84">[1]NameList!$AS$86</definedName>
    <definedName name="GasTransmission85">[1]NameList!$AS$87</definedName>
    <definedName name="GasTransmission86">[1]NameList!$AS$88</definedName>
    <definedName name="GasTransmission87">[1]NameList!$AS$89</definedName>
    <definedName name="GasTransmission88">[1]NameList!$AS$90</definedName>
    <definedName name="GasTransmission89">[1]NameList!$AS$91</definedName>
    <definedName name="GasTransmission9">[1]NameList!$AS$11</definedName>
    <definedName name="GasTransmission90">[1]NameList!$AS$92</definedName>
    <definedName name="GasTransmission91">[1]NameList!$AS$93</definedName>
    <definedName name="GasTransmission92">[1]NameList!$AS$94</definedName>
    <definedName name="GasTransmission93">[1]NameList!$AS$95</definedName>
    <definedName name="GasTransmission94">[1]NameList!$AS$96</definedName>
    <definedName name="GasTransmission95">[1]NameList!$AS$97</definedName>
    <definedName name="GasTransmission96">[1]NameList!$AS$98</definedName>
    <definedName name="GasTransmission97">[1]NameList!$AS$99</definedName>
    <definedName name="GasTransmission98">[1]NameList!$AS$100</definedName>
    <definedName name="GasTransmission99">[1]NameList!$AS$101</definedName>
    <definedName name="GlobalScenario">'[1]PWGEN PARAM'!$D$34</definedName>
    <definedName name="Gnode1">[1]NameList!$L$3</definedName>
    <definedName name="Gnode10">[1]NameList!$L$12</definedName>
    <definedName name="Gnode11">[1]NameList!$L$13</definedName>
    <definedName name="Gnode12">[1]NameList!$L$14</definedName>
    <definedName name="Gnode13">[1]NameList!$L$15</definedName>
    <definedName name="Gnode14">[1]NameList!$L$16</definedName>
    <definedName name="Gnode15">[1]NameList!$L$17</definedName>
    <definedName name="Gnode16">[1]NameList!$L$18</definedName>
    <definedName name="Gnode17">[1]NameList!$L$19</definedName>
    <definedName name="Gnode18">[1]NameList!$L$20</definedName>
    <definedName name="Gnode19">[1]NameList!$L$21</definedName>
    <definedName name="Gnode2">[1]NameList!$L$4</definedName>
    <definedName name="Gnode20">[1]NameList!$L$22</definedName>
    <definedName name="Gnode21">[1]NameList!$L$23</definedName>
    <definedName name="Gnode22">[1]NameList!$L$24</definedName>
    <definedName name="Gnode23">[1]NameList!$L$25</definedName>
    <definedName name="Gnode24">[1]NameList!$L$26</definedName>
    <definedName name="Gnode25">[1]NameList!$L$27</definedName>
    <definedName name="Gnode26">[1]NameList!$L$28</definedName>
    <definedName name="Gnode27">[1]NameList!$L$29</definedName>
    <definedName name="Gnode28">[1]NameList!$L$30</definedName>
    <definedName name="Gnode29">[1]NameList!$L$31</definedName>
    <definedName name="Gnode3">[1]NameList!$L$5</definedName>
    <definedName name="Gnode30">[1]NameList!$L$32</definedName>
    <definedName name="Gnode31">[1]NameList!$L$33</definedName>
    <definedName name="Gnode32">[1]NameList!$L$34</definedName>
    <definedName name="Gnode33">[1]NameList!$L$35</definedName>
    <definedName name="Gnode34">[1]NameList!$L$36</definedName>
    <definedName name="Gnode35">[1]NameList!$L$37</definedName>
    <definedName name="Gnode36">[1]NameList!$L$38</definedName>
    <definedName name="Gnode37">[1]NameList!$L$39</definedName>
    <definedName name="Gnode38">[1]NameList!$L$40</definedName>
    <definedName name="Gnode39">[1]NameList!$L$41</definedName>
    <definedName name="Gnode4">[1]NameList!$L$6</definedName>
    <definedName name="Gnode40">[1]NameList!$L$42</definedName>
    <definedName name="Gnode41">[1]NameList!$L$43</definedName>
    <definedName name="Gnode42">[1]NameList!$L$44</definedName>
    <definedName name="Gnode43">[1]NameList!$L$45</definedName>
    <definedName name="Gnode44">[1]NameList!$L$46</definedName>
    <definedName name="Gnode45">[1]NameList!$L$47</definedName>
    <definedName name="Gnode46">[1]NameList!$L$48</definedName>
    <definedName name="Gnode47">[1]NameList!$L$49</definedName>
    <definedName name="Gnode48">[1]NameList!$L$50</definedName>
    <definedName name="Gnode49">[1]NameList!$L$51</definedName>
    <definedName name="Gnode5">[1]NameList!$L$7</definedName>
    <definedName name="Gnode50">[1]NameList!$L$52</definedName>
    <definedName name="Gnode51">[1]NameList!$L$53</definedName>
    <definedName name="Gnode52">[1]NameList!$L$54</definedName>
    <definedName name="Gnode53">[1]NameList!$L$55</definedName>
    <definedName name="Gnode54">[1]NameList!$L$56</definedName>
    <definedName name="Gnode55">[1]NameList!$L$57</definedName>
    <definedName name="Gnode56">[1]NameList!$L$58</definedName>
    <definedName name="Gnode57">[1]NameList!$L$59</definedName>
    <definedName name="Gnode58">[1]NameList!$L$60</definedName>
    <definedName name="Gnode59">[1]NameList!$L$61</definedName>
    <definedName name="Gnode6">[1]NameList!$L$8</definedName>
    <definedName name="Gnode60">[1]NameList!$L$62</definedName>
    <definedName name="Gnode7">[1]NameList!$L$9</definedName>
    <definedName name="Gnode8">[1]NameList!$L$10</definedName>
    <definedName name="Gnode9">[1]NameList!$L$11</definedName>
    <definedName name="hh" localSheetId="3" hidden="1">#REF!</definedName>
    <definedName name="hh" localSheetId="5" hidden="1">#REF!</definedName>
    <definedName name="hh" localSheetId="4" hidden="1">#REF!</definedName>
    <definedName name="hh" localSheetId="6" hidden="1">#REF!</definedName>
    <definedName name="hh" localSheetId="7" hidden="1">#REF!</definedName>
    <definedName name="hh" localSheetId="9" hidden="1">#REF!</definedName>
    <definedName name="hh" localSheetId="10" hidden="1">#REF!</definedName>
    <definedName name="hh" localSheetId="16" hidden="1">#REF!</definedName>
    <definedName name="hh" localSheetId="11" hidden="1">#REF!</definedName>
    <definedName name="hh" localSheetId="12" hidden="1">#REF!</definedName>
    <definedName name="hh" localSheetId="13" hidden="1">#REF!</definedName>
    <definedName name="hh" localSheetId="14" hidden="1">#REF!</definedName>
    <definedName name="hh" localSheetId="15" hidden="1">#REF!</definedName>
    <definedName name="hh" localSheetId="17" hidden="1">#REF!</definedName>
    <definedName name="hh" localSheetId="8" hidden="1">#REF!</definedName>
    <definedName name="hh" localSheetId="18" hidden="1">#REF!</definedName>
    <definedName name="hh" localSheetId="19" hidden="1">#REF!</definedName>
    <definedName name="hh" localSheetId="20" hidden="1">#REF!</definedName>
    <definedName name="hh" localSheetId="22" hidden="1">#REF!</definedName>
    <definedName name="hh" localSheetId="21" hidden="1">#REF!</definedName>
    <definedName name="hh" localSheetId="24" hidden="1">#REF!</definedName>
    <definedName name="hh" localSheetId="25" hidden="1">#REF!</definedName>
    <definedName name="hh" localSheetId="26" hidden="1">#REF!</definedName>
    <definedName name="hh" localSheetId="27" hidden="1">#REF!</definedName>
    <definedName name="hh" localSheetId="28" hidden="1">#REF!</definedName>
    <definedName name="hh" localSheetId="29" hidden="1">#REF!</definedName>
    <definedName name="hh" localSheetId="30" hidden="1">#REF!</definedName>
    <definedName name="hh" localSheetId="31" hidden="1">#REF!</definedName>
    <definedName name="hh" localSheetId="32" hidden="1">#REF!</definedName>
    <definedName name="hh" localSheetId="33" hidden="1">#REF!</definedName>
    <definedName name="hh" localSheetId="34" hidden="1">#REF!</definedName>
    <definedName name="hh" hidden="1">#REF!</definedName>
    <definedName name="Import1">[1]NameList!$C$3</definedName>
    <definedName name="Import10">[1]NameList!$C$12</definedName>
    <definedName name="Import2">[1]NameList!$C$4</definedName>
    <definedName name="Import3">[1]NameList!$C$5</definedName>
    <definedName name="Import4">[1]NameList!$C$6</definedName>
    <definedName name="Import5">[1]NameList!$C$7</definedName>
    <definedName name="Import6">[1]NameList!$C$8</definedName>
    <definedName name="Import7">[1]NameList!$C$9</definedName>
    <definedName name="Import8">[1]NameList!$C$10</definedName>
    <definedName name="Import9">[1]NameList!$C$11</definedName>
    <definedName name="LNGnode1">[1]NameList!$U$3</definedName>
    <definedName name="LNGnode10">[1]NameList!$U$12</definedName>
    <definedName name="LNGnode11">[1]NameList!$U$13</definedName>
    <definedName name="LNGnode12">[1]NameList!$U$14</definedName>
    <definedName name="LNGnode13">[1]NameList!$U$15</definedName>
    <definedName name="LNGnode14">[1]NameList!$U$16</definedName>
    <definedName name="LNGnode15">[1]NameList!$U$17</definedName>
    <definedName name="LNGnode16">[1]NameList!$U$18</definedName>
    <definedName name="LNGnode17">[1]NameList!$U$19</definedName>
    <definedName name="LNGnode18">[1]NameList!$U$20</definedName>
    <definedName name="LNGnode19">[1]NameList!$U$21</definedName>
    <definedName name="LNGnode2">[1]NameList!$U$4</definedName>
    <definedName name="LNGnode20">[1]NameList!$U$22</definedName>
    <definedName name="LNGnode21">[1]NameList!$U$23</definedName>
    <definedName name="LNGnode22">[1]NameList!$U$24</definedName>
    <definedName name="LNGnode23">[1]NameList!$U$25</definedName>
    <definedName name="LNGnode24">[1]NameList!$U$26</definedName>
    <definedName name="LNGnode25">[1]NameList!$U$27</definedName>
    <definedName name="LNGnode26">[1]NameList!$U$28</definedName>
    <definedName name="LNGnode27">[1]NameList!$U$29</definedName>
    <definedName name="LNGnode28">[1]NameList!$U$30</definedName>
    <definedName name="LNGnode29">[1]NameList!$U$31</definedName>
    <definedName name="LNGnode3">[1]NameList!$U$5</definedName>
    <definedName name="LNGnode30">[1]NameList!$U$32</definedName>
    <definedName name="LNGnode4">[1]NameList!$U$6</definedName>
    <definedName name="LNGnode5">[1]NameList!$U$7</definedName>
    <definedName name="LNGnode6">[1]NameList!$U$8</definedName>
    <definedName name="LNGnode7">[1]NameList!$U$9</definedName>
    <definedName name="LNGnode8">[1]NameList!$U$10</definedName>
    <definedName name="LNGnode9">[1]NameList!$U$11</definedName>
    <definedName name="MinMaxF1">[1]NameList!$F$3</definedName>
    <definedName name="MinMaxF10">[1]NameList!$F$12</definedName>
    <definedName name="MinMaxF11">[1]NameList!$F$13</definedName>
    <definedName name="MinMaxF12">[1]NameList!$F$14</definedName>
    <definedName name="MinMaxF13">[1]NameList!$F$15</definedName>
    <definedName name="MinMaxF14">[1]NameList!$F$16</definedName>
    <definedName name="MinMaxF15">[1]NameList!$F$17</definedName>
    <definedName name="MinMaxF16">[1]NameList!$F$18</definedName>
    <definedName name="MinMaxF17">[1]NameList!$F$19</definedName>
    <definedName name="MinMaxF18">[1]NameList!$F$20</definedName>
    <definedName name="MinMaxF19">[1]NameList!$F$21</definedName>
    <definedName name="MinMaxF2">[1]NameList!$F$4</definedName>
    <definedName name="MinMaxF20">[1]NameList!$F$22</definedName>
    <definedName name="MinMaxF21">[1]NameList!$F$23</definedName>
    <definedName name="MinMaxF22">[1]NameList!$F$24</definedName>
    <definedName name="MinMaxF23">[1]NameList!$F$25</definedName>
    <definedName name="MinMaxF24">[1]NameList!$F$26</definedName>
    <definedName name="MinMaxF25">[1]NameList!$F$27</definedName>
    <definedName name="MinMaxF26">[1]NameList!$F$28</definedName>
    <definedName name="MinMaxF27">[1]NameList!$F$29</definedName>
    <definedName name="MinMaxF28">[1]NameList!$F$30</definedName>
    <definedName name="MinMaxF29">[1]NameList!$F$31</definedName>
    <definedName name="MinMaxF3">[1]NameList!$F$5</definedName>
    <definedName name="MinMaxF30">[1]NameList!$F$32</definedName>
    <definedName name="MinMaxF31">[1]NameList!$F$33</definedName>
    <definedName name="MinMaxF32">[1]NameList!$F$34</definedName>
    <definedName name="MinMaxF33">[1]NameList!$F$35</definedName>
    <definedName name="MinMaxF34">[1]NameList!$F$36</definedName>
    <definedName name="MinMaxF35">[1]NameList!$F$37</definedName>
    <definedName name="MinMaxF36">[1]NameList!$F$38</definedName>
    <definedName name="MinMaxF37">[1]NameList!$F$39</definedName>
    <definedName name="MinMaxF38">[1]NameList!$F$40</definedName>
    <definedName name="MinMaxF39">[1]NameList!$F$41</definedName>
    <definedName name="MinMaxF4">[1]NameList!$F$6</definedName>
    <definedName name="MinMaxF40">[1]NameList!$F$42</definedName>
    <definedName name="MinMaxF41">[1]NameList!$F$43</definedName>
    <definedName name="MinMaxF42">[1]NameList!$F$44</definedName>
    <definedName name="MinMaxF43">[1]NameList!$F$45</definedName>
    <definedName name="MinMaxF44">[1]NameList!$F$46</definedName>
    <definedName name="MinMaxF45">[1]NameList!$F$47</definedName>
    <definedName name="MinMaxF46">[1]NameList!$F$48</definedName>
    <definedName name="MinMaxF47">[1]NameList!$F$49</definedName>
    <definedName name="MinMaxF48">[1]NameList!$F$50</definedName>
    <definedName name="MinMaxF49">[1]NameList!$F$51</definedName>
    <definedName name="MinMaxF5">[1]NameList!$F$7</definedName>
    <definedName name="MinMaxF50">[1]NameList!$F$52</definedName>
    <definedName name="MinMaxF51">[1]NameList!$F$53</definedName>
    <definedName name="MinMaxF52">[1]NameList!$F$54</definedName>
    <definedName name="MinMaxF53">[1]NameList!$F$55</definedName>
    <definedName name="MinMaxF54">[1]NameList!$F$56</definedName>
    <definedName name="MinMaxF55">[1]NameList!$F$57</definedName>
    <definedName name="MinMaxF56">[1]NameList!$F$58</definedName>
    <definedName name="MinMaxF57">[1]NameList!$F$59</definedName>
    <definedName name="MinMaxF58">[1]NameList!$F$60</definedName>
    <definedName name="MinMaxF59">[1]NameList!$F$61</definedName>
    <definedName name="MinMaxF6">[1]NameList!$F$8</definedName>
    <definedName name="MinMaxF60">[1]NameList!$F$62</definedName>
    <definedName name="MinMaxF61">[1]NameList!$F$63</definedName>
    <definedName name="MinMaxF62">[1]NameList!$F$64</definedName>
    <definedName name="MinMaxF63">[1]NameList!$F$65</definedName>
    <definedName name="MinMaxF64">[1]NameList!$F$66</definedName>
    <definedName name="MinMaxF65">[1]NameList!$F$67</definedName>
    <definedName name="MinMaxF66">[1]NameList!$F$68</definedName>
    <definedName name="MinMaxF67">[1]NameList!$F$69</definedName>
    <definedName name="MinMaxF68">[1]NameList!$F$70</definedName>
    <definedName name="MinMaxF69">[1]NameList!$F$71</definedName>
    <definedName name="MinMaxF7">[1]NameList!$F$9</definedName>
    <definedName name="MinMaxF70">[1]NameList!$F$72</definedName>
    <definedName name="MinMaxF71">[1]NameList!$F$73</definedName>
    <definedName name="MinMaxF72">[1]NameList!$F$74</definedName>
    <definedName name="MinMaxF73">[1]NameList!$F$75</definedName>
    <definedName name="MinMaxF74">[1]NameList!$F$76</definedName>
    <definedName name="MinMaxF75">[1]NameList!$F$77</definedName>
    <definedName name="MinMaxF76">[1]NameList!$F$78</definedName>
    <definedName name="MinMaxF77">[1]NameList!$F$79</definedName>
    <definedName name="MinMaxF78">[1]NameList!$F$80</definedName>
    <definedName name="MinMaxF79">[1]NameList!$F$81</definedName>
    <definedName name="MinMaxF8">[1]NameList!$F$10</definedName>
    <definedName name="MinMaxF80">[1]NameList!$F$82</definedName>
    <definedName name="MinMaxF9">[1]NameList!$F$11</definedName>
    <definedName name="NPgasGas1">[1]NameList!$AJ$3</definedName>
    <definedName name="NPgasGas10">[1]NameList!$AJ$12</definedName>
    <definedName name="NPgasGas11">[1]NameList!$AJ$13</definedName>
    <definedName name="NPgasGas12">[1]NameList!$AJ$14</definedName>
    <definedName name="NPgasGas13">[1]NameList!$AJ$15</definedName>
    <definedName name="NPgasGas14">[1]NameList!$AJ$16</definedName>
    <definedName name="NPgasGas15">[1]NameList!$AJ$17</definedName>
    <definedName name="NPgasGas16">[1]NameList!$AJ$18</definedName>
    <definedName name="NPgasGas17">[1]NameList!$AJ$19</definedName>
    <definedName name="NPgasGas18">[1]NameList!$AJ$20</definedName>
    <definedName name="NPgasGas19">[1]NameList!$AJ$21</definedName>
    <definedName name="NPgasGas2">[1]NameList!$AJ$4</definedName>
    <definedName name="NPgasGas20">[1]NameList!$AJ$22</definedName>
    <definedName name="NPgasGas21">[1]NameList!$AJ$23</definedName>
    <definedName name="NPgasGas22">[1]NameList!$AJ$24</definedName>
    <definedName name="NPgasGas23">[1]NameList!$AJ$25</definedName>
    <definedName name="NPgasGas24">[1]NameList!$AJ$26</definedName>
    <definedName name="NPgasGas25">[1]NameList!$AJ$27</definedName>
    <definedName name="NPgasGas26">[1]NameList!$AJ$28</definedName>
    <definedName name="NPgasGas27">[1]NameList!$AJ$29</definedName>
    <definedName name="NPgasGas28">[1]NameList!$AJ$30</definedName>
    <definedName name="NPgasGas29">[1]NameList!$AJ$31</definedName>
    <definedName name="NPgasGas3">[1]NameList!$AJ$5</definedName>
    <definedName name="NPgasGas30">[1]NameList!$AJ$32</definedName>
    <definedName name="NPgasGas4">[1]NameList!$AJ$6</definedName>
    <definedName name="NPgasGas5">[1]NameList!$AJ$7</definedName>
    <definedName name="NPgasGas6">[1]NameList!$AJ$8</definedName>
    <definedName name="NPgasGas7">[1]NameList!$AJ$9</definedName>
    <definedName name="NPgasGas8">[1]NameList!$AJ$10</definedName>
    <definedName name="NPgasGas9">[1]NameList!$AJ$11</definedName>
    <definedName name="NPNPgas1">[1]NameList!$AG$3</definedName>
    <definedName name="NPNPgas10">[1]NameList!$AG$12</definedName>
    <definedName name="NPNPgas11">[1]NameList!$AG$13</definedName>
    <definedName name="NPNPgas12">[1]NameList!$AG$14</definedName>
    <definedName name="NPNPgas13">[1]NameList!$AG$15</definedName>
    <definedName name="NPNPgas14">[1]NameList!$AG$16</definedName>
    <definedName name="NPNPgas15">[1]NameList!$AG$17</definedName>
    <definedName name="NPNPgas16">[1]NameList!$AG$18</definedName>
    <definedName name="NPNPgas17">[1]NameList!$AG$19</definedName>
    <definedName name="NPNPgas18">[1]NameList!$AG$20</definedName>
    <definedName name="NPNPgas19">[1]NameList!$AG$21</definedName>
    <definedName name="NPNPgas2">[1]NameList!$AG$4</definedName>
    <definedName name="NPNPgas20">[1]NameList!$AG$22</definedName>
    <definedName name="NPNPgas21">[1]NameList!$AG$23</definedName>
    <definedName name="NPNPgas22">[1]NameList!$AG$24</definedName>
    <definedName name="NPNPgas23">[1]NameList!$AG$25</definedName>
    <definedName name="NPNPgas24">[1]NameList!$AG$26</definedName>
    <definedName name="NPNPgas25">[1]NameList!$AG$27</definedName>
    <definedName name="NPNPgas26">[1]NameList!$AG$28</definedName>
    <definedName name="NPNPgas27">[1]NameList!$AG$29</definedName>
    <definedName name="NPNPgas28">[1]NameList!$AG$30</definedName>
    <definedName name="NPNPgas29">[1]NameList!$AG$31</definedName>
    <definedName name="NPNPgas3">[1]NameList!$AG$5</definedName>
    <definedName name="NPNPgas30">[1]NameList!$AG$32</definedName>
    <definedName name="NPNPgas4">[1]NameList!$AG$6</definedName>
    <definedName name="NPNPgas5">[1]NameList!$AG$7</definedName>
    <definedName name="NPNPgas6">[1]NameList!$AG$8</definedName>
    <definedName name="NPNPgas7">[1]NameList!$AG$9</definedName>
    <definedName name="NPNPgas8">[1]NameList!$AG$10</definedName>
    <definedName name="NPNPgas9">[1]NameList!$AG$11</definedName>
    <definedName name="PIsource1">'[1]PWGEN PARAM'!$R$5</definedName>
    <definedName name="PIsource10">'[1]PWGEN PARAM'!$R$14</definedName>
    <definedName name="PIsource11">'[1]PWGEN PARAM'!$R$15</definedName>
    <definedName name="PIsource12">'[1]PWGEN PARAM'!$R$16</definedName>
    <definedName name="PIsource2">'[1]PWGEN PARAM'!$R$6</definedName>
    <definedName name="PIsource3">'[1]PWGEN PARAM'!$R$7</definedName>
    <definedName name="PIsource4">'[1]PWGEN PARAM'!$R$8</definedName>
    <definedName name="PIsource5">'[1]PWGEN PARAM'!$R$9</definedName>
    <definedName name="PIsource6">'[1]PWGEN PARAM'!$R$10</definedName>
    <definedName name="PIsource7">'[1]PWGEN PARAM'!$R$11</definedName>
    <definedName name="PIsource8">'[1]PWGEN PARAM'!$R$12</definedName>
    <definedName name="PIsource9">'[1]PWGEN PARAM'!$R$13</definedName>
    <definedName name="PItype1">'[1]PWGEN PARAM'!$Q$5</definedName>
    <definedName name="PItype10">'[1]PWGEN PARAM'!$Q$14</definedName>
    <definedName name="PItype11">'[1]PWGEN PARAM'!$Q$15</definedName>
    <definedName name="PItype12">'[1]PWGEN PARAM'!$Q$16</definedName>
    <definedName name="PItype2">'[1]PWGEN PARAM'!$Q$6</definedName>
    <definedName name="PItype3">'[1]PWGEN PARAM'!$Q$7</definedName>
    <definedName name="PItype4">'[1]PWGEN PARAM'!$Q$8</definedName>
    <definedName name="PItype5">'[1]PWGEN PARAM'!$Q$9</definedName>
    <definedName name="PItype6">'[1]PWGEN PARAM'!$Q$10</definedName>
    <definedName name="PItype7">'[1]PWGEN PARAM'!$Q$11</definedName>
    <definedName name="PItype8">'[1]PWGEN PARAM'!$Q$12</definedName>
    <definedName name="PItype9">'[1]PWGEN PARAM'!$Q$13</definedName>
    <definedName name="PriceInd1">'[1]PWGEN PARAM'!$P$5</definedName>
    <definedName name="PriceInd10">'[1]PWGEN PARAM'!$P$14</definedName>
    <definedName name="PriceInd11">'[1]PWGEN PARAM'!$P$15</definedName>
    <definedName name="PriceInd12">'[1]PWGEN PARAM'!$P$16</definedName>
    <definedName name="PriceInd2">'[1]PWGEN PARAM'!$P$6</definedName>
    <definedName name="PriceInd3">'[1]PWGEN PARAM'!$P$7</definedName>
    <definedName name="PriceInd4">'[1]PWGEN PARAM'!$P$8</definedName>
    <definedName name="PriceInd5">'[1]PWGEN PARAM'!$P$9</definedName>
    <definedName name="PriceInd6">'[1]PWGEN PARAM'!$P$10</definedName>
    <definedName name="PriceInd7">'[1]PWGEN PARAM'!$P$11</definedName>
    <definedName name="PriceInd8">'[1]PWGEN PARAM'!$P$12</definedName>
    <definedName name="PriceInd9">'[1]PWGEN PARAM'!$P$13</definedName>
    <definedName name="QCO2coal">'[1]PWGEN PARAM'!$E$20</definedName>
    <definedName name="QCO2gas">'[1]PWGEN PARAM'!$E$21</definedName>
    <definedName name="RangeCases">'[1]PWGEN PARAM'!$F$5:$F$9</definedName>
    <definedName name="RangeCluster">'[1]PWGEN PARAM'!$L$5:$L$7</definedName>
    <definedName name="RangeDisruption">'[1]PWGEN PARAM'!$N$5:$N$14</definedName>
    <definedName name="RangeGasScenario">'[1]PWGEN PARAM'!$H$5:$H$17</definedName>
    <definedName name="RangeGlobalScenario">'[1]PWGEN PARAM'!$D$5:$D$6</definedName>
    <definedName name="RangeYear">'[1]PWGEN PARAM'!$J$5:$J$9</definedName>
    <definedName name="Scenario1">'[1]PWGEN PARAM'!$D$5</definedName>
    <definedName name="Scenario2">'[1]PWGEN PARAM'!$D$6</definedName>
    <definedName name="SHALEgasGas1">[1]NameList!$AM$3</definedName>
    <definedName name="solver_adj" localSheetId="3" hidden="1">#REF!</definedName>
    <definedName name="solver_adj" localSheetId="5" hidden="1">#REF!</definedName>
    <definedName name="solver_adj" localSheetId="4" hidden="1">#REF!</definedName>
    <definedName name="solver_adj" localSheetId="6" hidden="1">#REF!</definedName>
    <definedName name="solver_adj" localSheetId="7" hidden="1">#REF!</definedName>
    <definedName name="solver_adj" localSheetId="9" hidden="1">#REF!</definedName>
    <definedName name="solver_adj" localSheetId="10" hidden="1">#REF!</definedName>
    <definedName name="solver_adj" localSheetId="16" hidden="1">#REF!</definedName>
    <definedName name="solver_adj" localSheetId="11" hidden="1">#REF!</definedName>
    <definedName name="solver_adj" localSheetId="12" hidden="1">#REF!</definedName>
    <definedName name="solver_adj" localSheetId="13" hidden="1">#REF!</definedName>
    <definedName name="solver_adj" localSheetId="14" hidden="1">#REF!</definedName>
    <definedName name="solver_adj" localSheetId="15" hidden="1">#REF!</definedName>
    <definedName name="solver_adj" localSheetId="17" hidden="1">#REF!</definedName>
    <definedName name="solver_adj" localSheetId="8" hidden="1">#REF!</definedName>
    <definedName name="solver_adj" localSheetId="18" hidden="1">#REF!</definedName>
    <definedName name="solver_adj" localSheetId="19" hidden="1">#REF!</definedName>
    <definedName name="solver_adj" localSheetId="20" hidden="1">#REF!</definedName>
    <definedName name="solver_adj" localSheetId="22" hidden="1">#REF!</definedName>
    <definedName name="solver_adj" localSheetId="21" hidden="1">#REF!</definedName>
    <definedName name="solver_adj" localSheetId="24" hidden="1">#REF!</definedName>
    <definedName name="solver_adj" localSheetId="25" hidden="1">#REF!</definedName>
    <definedName name="solver_adj" localSheetId="26" hidden="1">#REF!</definedName>
    <definedName name="solver_adj" localSheetId="27" hidden="1">#REF!</definedName>
    <definedName name="solver_adj" localSheetId="28" hidden="1">#REF!</definedName>
    <definedName name="solver_adj" localSheetId="29" hidden="1">#REF!</definedName>
    <definedName name="solver_adj" localSheetId="30" hidden="1">#REF!</definedName>
    <definedName name="solver_adj" localSheetId="31" hidden="1">#REF!</definedName>
    <definedName name="solver_adj" localSheetId="32" hidden="1">#REF!</definedName>
    <definedName name="solver_adj" localSheetId="33" hidden="1">#REF!</definedName>
    <definedName name="solver_adj" localSheetId="3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3" hidden="1">#REF!</definedName>
    <definedName name="solver_lhs1" localSheetId="5" hidden="1">#REF!</definedName>
    <definedName name="solver_lhs1" localSheetId="4" hidden="1">#REF!</definedName>
    <definedName name="solver_lhs1" localSheetId="6" hidden="1">#REF!</definedName>
    <definedName name="solver_lhs1" localSheetId="7" hidden="1">#REF!</definedName>
    <definedName name="solver_lhs1" localSheetId="9" hidden="1">#REF!</definedName>
    <definedName name="solver_lhs1" localSheetId="10" hidden="1">#REF!</definedName>
    <definedName name="solver_lhs1" localSheetId="16" hidden="1">#REF!</definedName>
    <definedName name="solver_lhs1" localSheetId="11" hidden="1">#REF!</definedName>
    <definedName name="solver_lhs1" localSheetId="12" hidden="1">#REF!</definedName>
    <definedName name="solver_lhs1" localSheetId="13" hidden="1">#REF!</definedName>
    <definedName name="solver_lhs1" localSheetId="14" hidden="1">#REF!</definedName>
    <definedName name="solver_lhs1" localSheetId="15" hidden="1">#REF!</definedName>
    <definedName name="solver_lhs1" localSheetId="17" hidden="1">#REF!</definedName>
    <definedName name="solver_lhs1" localSheetId="8" hidden="1">#REF!</definedName>
    <definedName name="solver_lhs1" localSheetId="18" hidden="1">#REF!</definedName>
    <definedName name="solver_lhs1" localSheetId="19" hidden="1">#REF!</definedName>
    <definedName name="solver_lhs1" localSheetId="20" hidden="1">#REF!</definedName>
    <definedName name="solver_lhs1" localSheetId="22" hidden="1">#REF!</definedName>
    <definedName name="solver_lhs1" localSheetId="21" hidden="1">#REF!</definedName>
    <definedName name="solver_lhs1" localSheetId="24" hidden="1">#REF!</definedName>
    <definedName name="solver_lhs1" localSheetId="25" hidden="1">#REF!</definedName>
    <definedName name="solver_lhs1" localSheetId="26" hidden="1">#REF!</definedName>
    <definedName name="solver_lhs1" localSheetId="27" hidden="1">#REF!</definedName>
    <definedName name="solver_lhs1" localSheetId="28" hidden="1">#REF!</definedName>
    <definedName name="solver_lhs1" localSheetId="29" hidden="1">#REF!</definedName>
    <definedName name="solver_lhs1" localSheetId="30" hidden="1">#REF!</definedName>
    <definedName name="solver_lhs1" localSheetId="31" hidden="1">#REF!</definedName>
    <definedName name="solver_lhs1" localSheetId="32" hidden="1">#REF!</definedName>
    <definedName name="solver_lhs1" localSheetId="33" hidden="1">#REF!</definedName>
    <definedName name="solver_lhs1" localSheetId="34" hidden="1">#REF!</definedName>
    <definedName name="solver_lhs1" hidden="1">#REF!</definedName>
    <definedName name="solver_lhs2" localSheetId="3" hidden="1">#REF!</definedName>
    <definedName name="solver_lhs2" localSheetId="5" hidden="1">#REF!</definedName>
    <definedName name="solver_lhs2" localSheetId="4" hidden="1">#REF!</definedName>
    <definedName name="solver_lhs2" localSheetId="6" hidden="1">#REF!</definedName>
    <definedName name="solver_lhs2" localSheetId="7" hidden="1">#REF!</definedName>
    <definedName name="solver_lhs2" localSheetId="9" hidden="1">#REF!</definedName>
    <definedName name="solver_lhs2" localSheetId="10" hidden="1">#REF!</definedName>
    <definedName name="solver_lhs2" localSheetId="16" hidden="1">#REF!</definedName>
    <definedName name="solver_lhs2" localSheetId="11" hidden="1">#REF!</definedName>
    <definedName name="solver_lhs2" localSheetId="12" hidden="1">#REF!</definedName>
    <definedName name="solver_lhs2" localSheetId="13" hidden="1">#REF!</definedName>
    <definedName name="solver_lhs2" localSheetId="14" hidden="1">#REF!</definedName>
    <definedName name="solver_lhs2" localSheetId="15" hidden="1">#REF!</definedName>
    <definedName name="solver_lhs2" localSheetId="17" hidden="1">#REF!</definedName>
    <definedName name="solver_lhs2" localSheetId="8" hidden="1">#REF!</definedName>
    <definedName name="solver_lhs2" localSheetId="18" hidden="1">#REF!</definedName>
    <definedName name="solver_lhs2" localSheetId="19" hidden="1">#REF!</definedName>
    <definedName name="solver_lhs2" localSheetId="20" hidden="1">#REF!</definedName>
    <definedName name="solver_lhs2" localSheetId="22" hidden="1">#REF!</definedName>
    <definedName name="solver_lhs2" localSheetId="21" hidden="1">#REF!</definedName>
    <definedName name="solver_lhs2" localSheetId="24" hidden="1">#REF!</definedName>
    <definedName name="solver_lhs2" localSheetId="25" hidden="1">#REF!</definedName>
    <definedName name="solver_lhs2" localSheetId="26" hidden="1">#REF!</definedName>
    <definedName name="solver_lhs2" localSheetId="27" hidden="1">#REF!</definedName>
    <definedName name="solver_lhs2" localSheetId="28" hidden="1">#REF!</definedName>
    <definedName name="solver_lhs2" localSheetId="29" hidden="1">#REF!</definedName>
    <definedName name="solver_lhs2" localSheetId="30" hidden="1">#REF!</definedName>
    <definedName name="solver_lhs2" localSheetId="31" hidden="1">#REF!</definedName>
    <definedName name="solver_lhs2" localSheetId="32" hidden="1">#REF!</definedName>
    <definedName name="solver_lhs2" localSheetId="33" hidden="1">#REF!</definedName>
    <definedName name="solver_lhs2" localSheetId="34" hidden="1">#REF!</definedName>
    <definedName name="solver_lhs2" hidden="1">#REF!</definedName>
    <definedName name="solver_lhs3" localSheetId="3" hidden="1">#REF!</definedName>
    <definedName name="solver_lhs3" localSheetId="5" hidden="1">#REF!</definedName>
    <definedName name="solver_lhs3" localSheetId="4" hidden="1">#REF!</definedName>
    <definedName name="solver_lhs3" localSheetId="6" hidden="1">#REF!</definedName>
    <definedName name="solver_lhs3" localSheetId="7" hidden="1">#REF!</definedName>
    <definedName name="solver_lhs3" localSheetId="9" hidden="1">#REF!</definedName>
    <definedName name="solver_lhs3" localSheetId="10" hidden="1">#REF!</definedName>
    <definedName name="solver_lhs3" localSheetId="16" hidden="1">#REF!</definedName>
    <definedName name="solver_lhs3" localSheetId="11" hidden="1">#REF!</definedName>
    <definedName name="solver_lhs3" localSheetId="12" hidden="1">#REF!</definedName>
    <definedName name="solver_lhs3" localSheetId="13" hidden="1">#REF!</definedName>
    <definedName name="solver_lhs3" localSheetId="14" hidden="1">#REF!</definedName>
    <definedName name="solver_lhs3" localSheetId="15" hidden="1">#REF!</definedName>
    <definedName name="solver_lhs3" localSheetId="17" hidden="1">#REF!</definedName>
    <definedName name="solver_lhs3" localSheetId="8" hidden="1">#REF!</definedName>
    <definedName name="solver_lhs3" localSheetId="18" hidden="1">#REF!</definedName>
    <definedName name="solver_lhs3" localSheetId="19" hidden="1">#REF!</definedName>
    <definedName name="solver_lhs3" localSheetId="20" hidden="1">#REF!</definedName>
    <definedName name="solver_lhs3" localSheetId="22" hidden="1">#REF!</definedName>
    <definedName name="solver_lhs3" localSheetId="21" hidden="1">#REF!</definedName>
    <definedName name="solver_lhs3" localSheetId="24" hidden="1">#REF!</definedName>
    <definedName name="solver_lhs3" localSheetId="25" hidden="1">#REF!</definedName>
    <definedName name="solver_lhs3" localSheetId="26" hidden="1">#REF!</definedName>
    <definedName name="solver_lhs3" localSheetId="27" hidden="1">#REF!</definedName>
    <definedName name="solver_lhs3" localSheetId="28" hidden="1">#REF!</definedName>
    <definedName name="solver_lhs3" localSheetId="29" hidden="1">#REF!</definedName>
    <definedName name="solver_lhs3" localSheetId="30" hidden="1">#REF!</definedName>
    <definedName name="solver_lhs3" localSheetId="31" hidden="1">#REF!</definedName>
    <definedName name="solver_lhs3" localSheetId="32" hidden="1">#REF!</definedName>
    <definedName name="solver_lhs3" localSheetId="33" hidden="1">#REF!</definedName>
    <definedName name="solver_lhs3" localSheetId="34" hidden="1">#REF!</definedName>
    <definedName name="solver_lhs3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3" hidden="1">#REF!</definedName>
    <definedName name="solver_opt" localSheetId="5" hidden="1">#REF!</definedName>
    <definedName name="solver_opt" localSheetId="4" hidden="1">#REF!</definedName>
    <definedName name="solver_opt" localSheetId="6" hidden="1">#REF!</definedName>
    <definedName name="solver_opt" localSheetId="7" hidden="1">#REF!</definedName>
    <definedName name="solver_opt" localSheetId="9" hidden="1">#REF!</definedName>
    <definedName name="solver_opt" localSheetId="10" hidden="1">#REF!</definedName>
    <definedName name="solver_opt" localSheetId="16" hidden="1">#REF!</definedName>
    <definedName name="solver_opt" localSheetId="11" hidden="1">#REF!</definedName>
    <definedName name="solver_opt" localSheetId="12" hidden="1">#REF!</definedName>
    <definedName name="solver_opt" localSheetId="13" hidden="1">#REF!</definedName>
    <definedName name="solver_opt" localSheetId="14" hidden="1">#REF!</definedName>
    <definedName name="solver_opt" localSheetId="15" hidden="1">#REF!</definedName>
    <definedName name="solver_opt" localSheetId="17" hidden="1">#REF!</definedName>
    <definedName name="solver_opt" localSheetId="8" hidden="1">#REF!</definedName>
    <definedName name="solver_opt" localSheetId="18" hidden="1">#REF!</definedName>
    <definedName name="solver_opt" localSheetId="19" hidden="1">#REF!</definedName>
    <definedName name="solver_opt" localSheetId="20" hidden="1">#REF!</definedName>
    <definedName name="solver_opt" localSheetId="22" hidden="1">#REF!</definedName>
    <definedName name="solver_opt" localSheetId="21" hidden="1">#REF!</definedName>
    <definedName name="solver_opt" localSheetId="24" hidden="1">#REF!</definedName>
    <definedName name="solver_opt" localSheetId="25" hidden="1">#REF!</definedName>
    <definedName name="solver_opt" localSheetId="26" hidden="1">#REF!</definedName>
    <definedName name="solver_opt" localSheetId="27" hidden="1">#REF!</definedName>
    <definedName name="solver_opt" localSheetId="28" hidden="1">#REF!</definedName>
    <definedName name="solver_opt" localSheetId="29" hidden="1">#REF!</definedName>
    <definedName name="solver_opt" localSheetId="30" hidden="1">#REF!</definedName>
    <definedName name="solver_opt" localSheetId="31" hidden="1">#REF!</definedName>
    <definedName name="solver_opt" localSheetId="32" hidden="1">#REF!</definedName>
    <definedName name="solver_opt" localSheetId="33" hidden="1">#REF!</definedName>
    <definedName name="solver_opt" localSheetId="3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3" hidden="1">Net_1_Upper</definedName>
    <definedName name="solver_rhs1" localSheetId="5" hidden="1">Net_1_Upper</definedName>
    <definedName name="solver_rhs1" localSheetId="4" hidden="1">Net_1_Upper</definedName>
    <definedName name="solver_rhs1" localSheetId="6" hidden="1">Net_1_Upper</definedName>
    <definedName name="solver_rhs1" localSheetId="7" hidden="1">Net_1_Upper</definedName>
    <definedName name="solver_rhs1" localSheetId="9" hidden="1">Net_1_Upper</definedName>
    <definedName name="solver_rhs1" localSheetId="10" hidden="1">Net_1_Upper</definedName>
    <definedName name="solver_rhs1" localSheetId="16" hidden="1">Net_1_Upper</definedName>
    <definedName name="solver_rhs1" localSheetId="11" hidden="1">Net_1_Upper</definedName>
    <definedName name="solver_rhs1" localSheetId="12" hidden="1">Net_1_Upper</definedName>
    <definedName name="solver_rhs1" localSheetId="13" hidden="1">Net_1_Upper</definedName>
    <definedName name="solver_rhs1" localSheetId="14" hidden="1">Net_1_Upper</definedName>
    <definedName name="solver_rhs1" localSheetId="15" hidden="1">Net_1_Upper</definedName>
    <definedName name="solver_rhs1" localSheetId="17" hidden="1">Net_1_Upper</definedName>
    <definedName name="solver_rhs1" localSheetId="8" hidden="1">Net_1_Upper</definedName>
    <definedName name="solver_rhs1" localSheetId="18" hidden="1">Net_1_Upper</definedName>
    <definedName name="solver_rhs1" localSheetId="19" hidden="1">Net_1_Upper</definedName>
    <definedName name="solver_rhs1" localSheetId="20" hidden="1">Net_1_Upper</definedName>
    <definedName name="solver_rhs1" localSheetId="22" hidden="1">Net_1_Upper</definedName>
    <definedName name="solver_rhs1" localSheetId="21" hidden="1">Net_1_Upper</definedName>
    <definedName name="solver_rhs1" localSheetId="24" hidden="1">Net_1_Upper</definedName>
    <definedName name="solver_rhs1" localSheetId="25" hidden="1">Net_1_Upper</definedName>
    <definedName name="solver_rhs1" localSheetId="26" hidden="1">Net_1_Upper</definedName>
    <definedName name="solver_rhs1" localSheetId="27" hidden="1">Net_1_Upper</definedName>
    <definedName name="solver_rhs1" localSheetId="28" hidden="1">Net_1_Upper</definedName>
    <definedName name="solver_rhs1" localSheetId="29" hidden="1">Net_1_Upper</definedName>
    <definedName name="solver_rhs1" localSheetId="30" hidden="1">Net_1_Upper</definedName>
    <definedName name="solver_rhs1" localSheetId="31" hidden="1">Net_1_Upper</definedName>
    <definedName name="solver_rhs1" localSheetId="32" hidden="1">Net_1_Upper</definedName>
    <definedName name="solver_rhs1" localSheetId="33" hidden="1">Net_1_Upper</definedName>
    <definedName name="solver_rhs1" localSheetId="34" hidden="1">Net_1_Upper</definedName>
    <definedName name="solver_rhs1" hidden="1">Net_1_Upper</definedName>
    <definedName name="solver_rhs2" localSheetId="3" hidden="1">Net_1_Lower</definedName>
    <definedName name="solver_rhs2" localSheetId="5" hidden="1">Net_1_Lower</definedName>
    <definedName name="solver_rhs2" localSheetId="4" hidden="1">Net_1_Lower</definedName>
    <definedName name="solver_rhs2" localSheetId="6" hidden="1">Net_1_Lower</definedName>
    <definedName name="solver_rhs2" localSheetId="7" hidden="1">Net_1_Lower</definedName>
    <definedName name="solver_rhs2" localSheetId="9" hidden="1">Net_1_Lower</definedName>
    <definedName name="solver_rhs2" localSheetId="10" hidden="1">Net_1_Lower</definedName>
    <definedName name="solver_rhs2" localSheetId="16" hidden="1">Net_1_Lower</definedName>
    <definedName name="solver_rhs2" localSheetId="11" hidden="1">Net_1_Lower</definedName>
    <definedName name="solver_rhs2" localSheetId="12" hidden="1">Net_1_Lower</definedName>
    <definedName name="solver_rhs2" localSheetId="13" hidden="1">Net_1_Lower</definedName>
    <definedName name="solver_rhs2" localSheetId="14" hidden="1">Net_1_Lower</definedName>
    <definedName name="solver_rhs2" localSheetId="15" hidden="1">Net_1_Lower</definedName>
    <definedName name="solver_rhs2" localSheetId="17" hidden="1">Net_1_Lower</definedName>
    <definedName name="solver_rhs2" localSheetId="8" hidden="1">Net_1_Lower</definedName>
    <definedName name="solver_rhs2" localSheetId="18" hidden="1">Net_1_Lower</definedName>
    <definedName name="solver_rhs2" localSheetId="19" hidden="1">Net_1_Lower</definedName>
    <definedName name="solver_rhs2" localSheetId="20" hidden="1">Net_1_Lower</definedName>
    <definedName name="solver_rhs2" localSheetId="22" hidden="1">Net_1_Lower</definedName>
    <definedName name="solver_rhs2" localSheetId="21" hidden="1">Net_1_Lower</definedName>
    <definedName name="solver_rhs2" localSheetId="24" hidden="1">Net_1_Lower</definedName>
    <definedName name="solver_rhs2" localSheetId="25" hidden="1">Net_1_Lower</definedName>
    <definedName name="solver_rhs2" localSheetId="26" hidden="1">Net_1_Lower</definedName>
    <definedName name="solver_rhs2" localSheetId="27" hidden="1">Net_1_Lower</definedName>
    <definedName name="solver_rhs2" localSheetId="28" hidden="1">Net_1_Lower</definedName>
    <definedName name="solver_rhs2" localSheetId="29" hidden="1">Net_1_Lower</definedName>
    <definedName name="solver_rhs2" localSheetId="30" hidden="1">Net_1_Lower</definedName>
    <definedName name="solver_rhs2" localSheetId="31" hidden="1">Net_1_Lower</definedName>
    <definedName name="solver_rhs2" localSheetId="32" hidden="1">Net_1_Lower</definedName>
    <definedName name="solver_rhs2" localSheetId="33" hidden="1">Net_1_Lower</definedName>
    <definedName name="solver_rhs2" localSheetId="34" hidden="1">Net_1_Lower</definedName>
    <definedName name="solver_rhs2" hidden="1">Net_1_Lower</definedName>
    <definedName name="solver_rhs3" hidden="1">0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STcNode1">[1]NameList!$R$3</definedName>
    <definedName name="STcNode10">[1]NameList!$R$12</definedName>
    <definedName name="STcNode11">[1]NameList!$R$13</definedName>
    <definedName name="STcNode12">[1]NameList!$R$14</definedName>
    <definedName name="STcNode13">[1]NameList!$R$15</definedName>
    <definedName name="STcNode14">[1]NameList!$R$16</definedName>
    <definedName name="STcNode15">[1]NameList!$R$17</definedName>
    <definedName name="STcNode16">[1]NameList!$R$18</definedName>
    <definedName name="STcNode17">[1]NameList!$R$19</definedName>
    <definedName name="STcNode18">[1]NameList!$R$20</definedName>
    <definedName name="STcNode19">[1]NameList!$R$21</definedName>
    <definedName name="STcNode2">[1]NameList!$R$4</definedName>
    <definedName name="STcNode20">[1]NameList!$R$22</definedName>
    <definedName name="STcNode21">[1]NameList!$R$23</definedName>
    <definedName name="STcNode22">[1]NameList!$R$24</definedName>
    <definedName name="STcNode23">[1]NameList!$R$25</definedName>
    <definedName name="STcNode24">[1]NameList!$R$26</definedName>
    <definedName name="STcNode25">[1]NameList!$R$27</definedName>
    <definedName name="STcNode26">[1]NameList!$R$28</definedName>
    <definedName name="STcNode27">[1]NameList!$R$29</definedName>
    <definedName name="STcNode28">[1]NameList!$R$30</definedName>
    <definedName name="STcNode29">[1]NameList!$R$31</definedName>
    <definedName name="STcNode3">[1]NameList!$R$5</definedName>
    <definedName name="STcNode30">[1]NameList!$R$32</definedName>
    <definedName name="STcNode31">[1]NameList!$R$33</definedName>
    <definedName name="STcNode32">[1]NameList!$R$34</definedName>
    <definedName name="STcNode33">[1]NameList!$R$35</definedName>
    <definedName name="STcNode34">[1]NameList!$R$36</definedName>
    <definedName name="STcNode35">[1]NameList!$R$37</definedName>
    <definedName name="STcNode4">[1]NameList!$R$6</definedName>
    <definedName name="STcNode5">[1]NameList!$R$7</definedName>
    <definedName name="STcNode6">[1]NameList!$R$8</definedName>
    <definedName name="STcNode7">[1]NameList!$R$9</definedName>
    <definedName name="STcNode8">[1]NameList!$R$10</definedName>
    <definedName name="STcNode9">[1]NameList!$R$11</definedName>
    <definedName name="templ" localSheetId="3" hidden="1">#REF!</definedName>
    <definedName name="templ" localSheetId="5" hidden="1">#REF!</definedName>
    <definedName name="templ" localSheetId="4" hidden="1">#REF!</definedName>
    <definedName name="templ" localSheetId="6" hidden="1">#REF!</definedName>
    <definedName name="templ" localSheetId="7" hidden="1">#REF!</definedName>
    <definedName name="templ" localSheetId="9" hidden="1">#REF!</definedName>
    <definedName name="templ" localSheetId="10" hidden="1">#REF!</definedName>
    <definedName name="templ" localSheetId="16" hidden="1">#REF!</definedName>
    <definedName name="templ" localSheetId="11" hidden="1">#REF!</definedName>
    <definedName name="templ" localSheetId="12" hidden="1">#REF!</definedName>
    <definedName name="templ" localSheetId="13" hidden="1">#REF!</definedName>
    <definedName name="templ" localSheetId="14" hidden="1">#REF!</definedName>
    <definedName name="templ" localSheetId="15" hidden="1">#REF!</definedName>
    <definedName name="templ" localSheetId="17" hidden="1">#REF!</definedName>
    <definedName name="templ" localSheetId="8" hidden="1">#REF!</definedName>
    <definedName name="templ" localSheetId="18" hidden="1">#REF!</definedName>
    <definedName name="templ" localSheetId="19" hidden="1">#REF!</definedName>
    <definedName name="templ" localSheetId="20" hidden="1">#REF!</definedName>
    <definedName name="templ" localSheetId="22" hidden="1">#REF!</definedName>
    <definedName name="templ" localSheetId="21" hidden="1">#REF!</definedName>
    <definedName name="templ" localSheetId="24" hidden="1">#REF!</definedName>
    <definedName name="templ" localSheetId="25" hidden="1">#REF!</definedName>
    <definedName name="templ" localSheetId="26" hidden="1">#REF!</definedName>
    <definedName name="templ" localSheetId="27" hidden="1">#REF!</definedName>
    <definedName name="templ" localSheetId="28" hidden="1">#REF!</definedName>
    <definedName name="templ" localSheetId="29" hidden="1">#REF!</definedName>
    <definedName name="templ" localSheetId="30" hidden="1">#REF!</definedName>
    <definedName name="templ" localSheetId="31" hidden="1">#REF!</definedName>
    <definedName name="templ" localSheetId="32" hidden="1">#REF!</definedName>
    <definedName name="templ" localSheetId="33" hidden="1">#REF!</definedName>
    <definedName name="templ" localSheetId="34" hidden="1">#REF!</definedName>
    <definedName name="templ" hidden="1">#REF!</definedName>
    <definedName name="toto" localSheetId="3" hidden="1">#REF!</definedName>
    <definedName name="toto" localSheetId="5" hidden="1">#REF!</definedName>
    <definedName name="toto" localSheetId="4" hidden="1">#REF!</definedName>
    <definedName name="toto" localSheetId="6" hidden="1">#REF!</definedName>
    <definedName name="toto" localSheetId="7" hidden="1">#REF!</definedName>
    <definedName name="toto" localSheetId="9" hidden="1">#REF!</definedName>
    <definedName name="toto" localSheetId="10" hidden="1">#REF!</definedName>
    <definedName name="toto" localSheetId="16" hidden="1">#REF!</definedName>
    <definedName name="toto" localSheetId="11" hidden="1">#REF!</definedName>
    <definedName name="toto" localSheetId="12" hidden="1">#REF!</definedName>
    <definedName name="toto" localSheetId="13" hidden="1">#REF!</definedName>
    <definedName name="toto" localSheetId="14" hidden="1">#REF!</definedName>
    <definedName name="toto" localSheetId="15" hidden="1">#REF!</definedName>
    <definedName name="toto" localSheetId="17" hidden="1">#REF!</definedName>
    <definedName name="toto" localSheetId="8" hidden="1">#REF!</definedName>
    <definedName name="toto" localSheetId="18" hidden="1">#REF!</definedName>
    <definedName name="toto" localSheetId="19" hidden="1">#REF!</definedName>
    <definedName name="toto" localSheetId="20" hidden="1">#REF!</definedName>
    <definedName name="toto" localSheetId="22" hidden="1">#REF!</definedName>
    <definedName name="toto" localSheetId="21" hidden="1">#REF!</definedName>
    <definedName name="toto" localSheetId="24" hidden="1">#REF!</definedName>
    <definedName name="toto" localSheetId="25" hidden="1">#REF!</definedName>
    <definedName name="toto" localSheetId="26" hidden="1">#REF!</definedName>
    <definedName name="toto" localSheetId="27" hidden="1">#REF!</definedName>
    <definedName name="toto" localSheetId="28" hidden="1">#REF!</definedName>
    <definedName name="toto" localSheetId="29" hidden="1">#REF!</definedName>
    <definedName name="toto" localSheetId="30" hidden="1">#REF!</definedName>
    <definedName name="toto" localSheetId="31" hidden="1">#REF!</definedName>
    <definedName name="toto" localSheetId="32" hidden="1">#REF!</definedName>
    <definedName name="toto" localSheetId="33" hidden="1">#REF!</definedName>
    <definedName name="toto" localSheetId="34" hidden="1">#REF!</definedName>
    <definedName name="toto" hidden="1">#REF!</definedName>
    <definedName name="Year">'[1]PWGEN PARAM'!$D$37</definedName>
  </definedNames>
  <calcPr calcId="152511"/>
</workbook>
</file>

<file path=xl/calcChain.xml><?xml version="1.0" encoding="utf-8"?>
<calcChain xmlns="http://schemas.openxmlformats.org/spreadsheetml/2006/main">
  <c r="H5" i="7" l="1"/>
  <c r="G5" i="7"/>
  <c r="F5" i="7"/>
  <c r="E5" i="7"/>
  <c r="D27" i="11" l="1"/>
  <c r="H32" i="16" l="1"/>
  <c r="G32" i="16"/>
  <c r="F32" i="16"/>
  <c r="E32" i="16"/>
  <c r="D32" i="16"/>
  <c r="H31" i="16"/>
  <c r="G31" i="16"/>
  <c r="F31" i="16"/>
  <c r="E31" i="16"/>
  <c r="D31" i="16"/>
  <c r="H30" i="16"/>
  <c r="G30" i="16"/>
  <c r="F30" i="16"/>
  <c r="E30" i="16"/>
  <c r="D30" i="16"/>
  <c r="H29" i="16"/>
  <c r="G29" i="16"/>
  <c r="F29" i="16"/>
  <c r="E29" i="16"/>
  <c r="D29" i="16"/>
  <c r="H28" i="16"/>
  <c r="G28" i="16"/>
  <c r="F28" i="16"/>
  <c r="E28" i="16"/>
  <c r="D28" i="16"/>
  <c r="H27" i="16"/>
  <c r="G27" i="16"/>
  <c r="F27" i="16"/>
  <c r="E27" i="16"/>
  <c r="D27" i="16"/>
  <c r="H32" i="26" l="1"/>
  <c r="G32" i="26"/>
  <c r="F32" i="26"/>
  <c r="E32" i="26"/>
  <c r="D32" i="26"/>
  <c r="H31" i="26"/>
  <c r="G31" i="26"/>
  <c r="F31" i="26"/>
  <c r="E31" i="26"/>
  <c r="D31" i="26"/>
  <c r="H30" i="26"/>
  <c r="G30" i="26"/>
  <c r="F30" i="26"/>
  <c r="E30" i="26"/>
  <c r="D30" i="26"/>
  <c r="H29" i="26"/>
  <c r="G29" i="26"/>
  <c r="F29" i="26"/>
  <c r="E29" i="26"/>
  <c r="D29" i="26"/>
  <c r="H28" i="26"/>
  <c r="G28" i="26"/>
  <c r="F28" i="26"/>
  <c r="E28" i="26"/>
  <c r="D28" i="26"/>
  <c r="H27" i="26"/>
  <c r="G27" i="26"/>
  <c r="F27" i="26"/>
  <c r="E27" i="26"/>
  <c r="D27" i="26"/>
  <c r="H32" i="28" l="1"/>
  <c r="G32" i="28"/>
  <c r="F32" i="28"/>
  <c r="H31" i="28"/>
  <c r="G31" i="28"/>
  <c r="F31" i="28"/>
  <c r="H29" i="28"/>
  <c r="G29" i="28"/>
  <c r="F29" i="28"/>
  <c r="H28" i="28"/>
  <c r="G28" i="28"/>
  <c r="F28" i="28"/>
  <c r="H32" i="24" l="1"/>
  <c r="G32" i="24"/>
  <c r="F32" i="24"/>
  <c r="E32" i="24"/>
  <c r="D32" i="24"/>
  <c r="H31" i="24"/>
  <c r="G31" i="24"/>
  <c r="F31" i="24"/>
  <c r="E31" i="24"/>
  <c r="D31" i="24"/>
  <c r="H30" i="24"/>
  <c r="G30" i="24"/>
  <c r="F30" i="24"/>
  <c r="E30" i="24"/>
  <c r="D30" i="24"/>
  <c r="H29" i="24"/>
  <c r="G29" i="24"/>
  <c r="F29" i="24"/>
  <c r="E29" i="24"/>
  <c r="D29" i="24"/>
  <c r="H28" i="24"/>
  <c r="G28" i="24"/>
  <c r="F28" i="24"/>
  <c r="E28" i="24"/>
  <c r="D28" i="24"/>
  <c r="H27" i="24"/>
  <c r="G27" i="24"/>
  <c r="F27" i="24"/>
  <c r="E27" i="24"/>
  <c r="D27" i="24"/>
  <c r="H32" i="33" l="1"/>
  <c r="G32" i="33"/>
  <c r="F32" i="33"/>
  <c r="E32" i="33"/>
  <c r="D32" i="33"/>
  <c r="H31" i="33"/>
  <c r="G31" i="33"/>
  <c r="F31" i="33"/>
  <c r="E31" i="33"/>
  <c r="D31" i="33"/>
  <c r="H30" i="33"/>
  <c r="G30" i="33"/>
  <c r="F30" i="33"/>
  <c r="E30" i="33"/>
  <c r="D30" i="33"/>
  <c r="H29" i="33"/>
  <c r="G29" i="33"/>
  <c r="F29" i="33"/>
  <c r="E29" i="33"/>
  <c r="D29" i="33"/>
  <c r="H28" i="33"/>
  <c r="G28" i="33"/>
  <c r="F28" i="33"/>
  <c r="E28" i="33"/>
  <c r="D28" i="33"/>
  <c r="H27" i="33"/>
  <c r="G27" i="33"/>
  <c r="F27" i="33"/>
  <c r="E27" i="33"/>
  <c r="D27" i="33"/>
  <c r="H32" i="10" l="1"/>
  <c r="G32" i="10"/>
  <c r="F32" i="10"/>
  <c r="E32" i="10"/>
  <c r="D32" i="10"/>
  <c r="H31" i="10"/>
  <c r="G31" i="10"/>
  <c r="F31" i="10"/>
  <c r="E31" i="10"/>
  <c r="D31" i="10"/>
  <c r="H30" i="10"/>
  <c r="G30" i="10"/>
  <c r="F30" i="10"/>
  <c r="E30" i="10"/>
  <c r="D30" i="10"/>
  <c r="H29" i="10"/>
  <c r="G29" i="10"/>
  <c r="F29" i="10"/>
  <c r="E29" i="10"/>
  <c r="D29" i="10"/>
  <c r="H28" i="10"/>
  <c r="G28" i="10"/>
  <c r="F28" i="10"/>
  <c r="E28" i="10"/>
  <c r="D28" i="10"/>
  <c r="H27" i="10"/>
  <c r="G27" i="10"/>
  <c r="F27" i="10"/>
  <c r="E27" i="10"/>
  <c r="D27" i="10"/>
  <c r="H32" i="20" l="1"/>
  <c r="G32" i="20"/>
  <c r="F32" i="20"/>
  <c r="E32" i="20"/>
  <c r="D32" i="20"/>
  <c r="H31" i="20"/>
  <c r="G31" i="20"/>
  <c r="F31" i="20"/>
  <c r="E31" i="20"/>
  <c r="D31" i="20"/>
  <c r="H30" i="20"/>
  <c r="G30" i="20"/>
  <c r="F30" i="20"/>
  <c r="E30" i="20"/>
  <c r="D30" i="20"/>
  <c r="H29" i="20"/>
  <c r="G29" i="20"/>
  <c r="F29" i="20"/>
  <c r="E29" i="20"/>
  <c r="D29" i="20"/>
  <c r="H28" i="20"/>
  <c r="G28" i="20"/>
  <c r="F28" i="20"/>
  <c r="E28" i="20"/>
  <c r="D28" i="20"/>
  <c r="H27" i="20"/>
  <c r="G27" i="20"/>
  <c r="F27" i="20"/>
  <c r="E27" i="20"/>
  <c r="D27" i="20"/>
  <c r="H32" i="11" l="1"/>
  <c r="G32" i="11"/>
  <c r="F32" i="11"/>
  <c r="E32" i="11"/>
  <c r="D32" i="11"/>
  <c r="H31" i="11"/>
  <c r="G31" i="11"/>
  <c r="F31" i="11"/>
  <c r="E31" i="11"/>
  <c r="D31" i="11"/>
  <c r="H30" i="11"/>
  <c r="G30" i="11"/>
  <c r="F30" i="11"/>
  <c r="E30" i="11"/>
  <c r="D30" i="11"/>
  <c r="H29" i="11"/>
  <c r="G29" i="11"/>
  <c r="F29" i="11"/>
  <c r="E29" i="11"/>
  <c r="D29" i="11"/>
  <c r="H28" i="11"/>
  <c r="G28" i="11"/>
  <c r="F28" i="11"/>
  <c r="E28" i="11"/>
  <c r="D28" i="11"/>
  <c r="H27" i="11"/>
  <c r="G27" i="11"/>
  <c r="F27" i="11"/>
  <c r="E27" i="11"/>
  <c r="H32" i="7" l="1"/>
  <c r="G32" i="7"/>
  <c r="F32" i="7"/>
  <c r="E32" i="7"/>
  <c r="D32" i="7"/>
  <c r="H31" i="7"/>
  <c r="G31" i="7"/>
  <c r="F31" i="7"/>
  <c r="E31" i="7"/>
  <c r="D31" i="7"/>
  <c r="H30" i="7"/>
  <c r="G30" i="7"/>
  <c r="F30" i="7"/>
  <c r="E30" i="7"/>
  <c r="D30" i="7"/>
  <c r="H29" i="7"/>
  <c r="G29" i="7"/>
  <c r="F29" i="7"/>
  <c r="E29" i="7"/>
  <c r="D29" i="7"/>
  <c r="H28" i="7"/>
  <c r="G28" i="7"/>
  <c r="F28" i="7"/>
  <c r="E28" i="7"/>
  <c r="D28" i="7"/>
  <c r="H27" i="7"/>
  <c r="G27" i="7"/>
  <c r="F27" i="7"/>
  <c r="E27" i="7"/>
  <c r="D27" i="7"/>
  <c r="R50" i="3" l="1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R11" i="3" l="1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R29" i="3" l="1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</calcChain>
</file>

<file path=xl/sharedStrings.xml><?xml version="1.0" encoding="utf-8"?>
<sst xmlns="http://schemas.openxmlformats.org/spreadsheetml/2006/main" count="1853" uniqueCount="147">
  <si>
    <t>Global</t>
  </si>
  <si>
    <t>GREEN</t>
  </si>
  <si>
    <t>Indicator</t>
  </si>
  <si>
    <t>FID</t>
  </si>
  <si>
    <t>FID+PCI</t>
  </si>
  <si>
    <t>Non-FID</t>
  </si>
  <si>
    <t>Select country</t>
  </si>
  <si>
    <t>Country</t>
  </si>
  <si>
    <t>Country Code</t>
  </si>
  <si>
    <t>NO</t>
  </si>
  <si>
    <t>Albania</t>
  </si>
  <si>
    <t>AL</t>
  </si>
  <si>
    <t>Algeria</t>
  </si>
  <si>
    <t>DZ</t>
  </si>
  <si>
    <t>YES</t>
  </si>
  <si>
    <t>Austria</t>
  </si>
  <si>
    <t>AT</t>
  </si>
  <si>
    <t>Azerbaijan</t>
  </si>
  <si>
    <t>AZ</t>
  </si>
  <si>
    <t>Belarus</t>
  </si>
  <si>
    <t>BY</t>
  </si>
  <si>
    <t>Belgium</t>
  </si>
  <si>
    <t>BE</t>
  </si>
  <si>
    <t>Bosnia Herzegovina</t>
  </si>
  <si>
    <t>BA</t>
  </si>
  <si>
    <t>Bulgaria</t>
  </si>
  <si>
    <t>BG</t>
  </si>
  <si>
    <t>Croatia</t>
  </si>
  <si>
    <t>HR</t>
  </si>
  <si>
    <t>Cyprus</t>
  </si>
  <si>
    <t>CY</t>
  </si>
  <si>
    <t>Czech Republic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</si>
  <si>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</si>
  <si>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</si>
  <si>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</si>
  <si>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</si>
  <si>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</si>
  <si>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</si>
  <si>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</si>
  <si>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</si>
  <si>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</si>
  <si>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Georgia</t>
  </si>
  <si>
    <t>GE</t>
  </si>
  <si>
    <t>Germany</t>
  </si>
  <si>
    <t>DE</t>
  </si>
  <si>
    <t>Greece</t>
  </si>
  <si>
    <t>GR</t>
  </si>
  <si>
    <t>Hungary</t>
  </si>
  <si>
    <t>HU</t>
  </si>
  <si>
    <t>Ireland</t>
  </si>
  <si>
    <t>IE</t>
  </si>
  <si>
    <t>Italia</t>
  </si>
  <si>
    <t>IT</t>
  </si>
  <si>
    <t>Latvia</t>
  </si>
  <si>
    <t>LV</t>
  </si>
  <si>
    <t>Lithuania</t>
  </si>
  <si>
    <t>LT</t>
  </si>
  <si>
    <t>Luxemburg</t>
  </si>
  <si>
    <t>LU</t>
  </si>
  <si>
    <t>Malta</t>
  </si>
  <si>
    <t>MT</t>
  </si>
  <si>
    <t>Moldavia</t>
  </si>
  <si>
    <t>MO</t>
  </si>
  <si>
    <t>Montenegro</t>
  </si>
  <si>
    <t>ME</t>
  </si>
  <si>
    <t>Netherlands</t>
  </si>
  <si>
    <t>NL</t>
  </si>
  <si>
    <t>Norway</t>
  </si>
  <si>
    <t>Poland</t>
  </si>
  <si>
    <t>PL</t>
  </si>
  <si>
    <t>Portugal</t>
  </si>
  <si>
    <t>PT</t>
  </si>
  <si>
    <t>Romania</t>
  </si>
  <si>
    <t>RO</t>
  </si>
  <si>
    <t>Russia</t>
  </si>
  <si>
    <t>RU</t>
  </si>
  <si>
    <t>San Marino</t>
  </si>
  <si>
    <t>SM</t>
  </si>
  <si>
    <t>Serbia</t>
  </si>
  <si>
    <t>RS</t>
  </si>
  <si>
    <t>Slovakia</t>
  </si>
  <si>
    <t>SK</t>
  </si>
  <si>
    <t>Slovenia</t>
  </si>
  <si>
    <t>SI</t>
  </si>
  <si>
    <t>Spain</t>
  </si>
  <si>
    <t>ES</t>
  </si>
  <si>
    <t>Sweden</t>
  </si>
  <si>
    <t>SE</t>
  </si>
  <si>
    <t>Switzerland</t>
  </si>
  <si>
    <t>CH</t>
  </si>
  <si>
    <t>Turkey</t>
  </si>
  <si>
    <t>TR</t>
  </si>
  <si>
    <t>Turkmenistan</t>
  </si>
  <si>
    <t>TM</t>
  </si>
  <si>
    <t>Ukraine</t>
  </si>
  <si>
    <t>UA</t>
  </si>
  <si>
    <t>United Kingdom</t>
  </si>
  <si>
    <t>UK</t>
  </si>
  <si>
    <t>former Yugoslav Republic of Macedonia</t>
  </si>
  <si>
    <t>MK</t>
  </si>
  <si>
    <t>N-1</t>
  </si>
  <si>
    <t>Green</t>
  </si>
  <si>
    <t>Grey</t>
  </si>
  <si>
    <t>Template for N-1 calculation</t>
  </si>
  <si>
    <t>Global context scenario</t>
  </si>
  <si>
    <t>Infra. Scenario</t>
  </si>
  <si>
    <t>IP</t>
  </si>
  <si>
    <t>Low</t>
  </si>
  <si>
    <t>PCI</t>
  </si>
  <si>
    <t>High</t>
  </si>
  <si>
    <t>NP</t>
  </si>
  <si>
    <t>UGS</t>
  </si>
  <si>
    <t>LNG</t>
  </si>
  <si>
    <t>Single largest infrastructure</t>
  </si>
  <si>
    <t>name of infra.</t>
  </si>
  <si>
    <t>Dmax</t>
  </si>
  <si>
    <t>GREY</t>
  </si>
  <si>
    <t>Ellund</t>
  </si>
  <si>
    <t>Barcelona</t>
  </si>
  <si>
    <t>Obergailbach</t>
  </si>
  <si>
    <t>Revythoussa LNG</t>
  </si>
  <si>
    <t>Alexandroupoli LNG</t>
  </si>
  <si>
    <t>Dravaszerdahely</t>
  </si>
  <si>
    <t>Rupa/Jelsane</t>
  </si>
  <si>
    <t>AT&gt;IT</t>
  </si>
  <si>
    <t>Point of Interconnection</t>
  </si>
  <si>
    <t>UGS Mogilno</t>
  </si>
  <si>
    <t>Sines</t>
  </si>
  <si>
    <t>Import Isaccea</t>
  </si>
  <si>
    <t>Veľké Kapušany</t>
  </si>
  <si>
    <t>Milford Haven to Felindre Pipeline</t>
  </si>
  <si>
    <t>Baumgarten</t>
  </si>
  <si>
    <t>Zeebrugge IZT</t>
  </si>
  <si>
    <t>IP Opal (DE)/Brandov Opal (CZ)</t>
  </si>
  <si>
    <t>LV&gt;EE</t>
  </si>
  <si>
    <t>Greifswald</t>
  </si>
  <si>
    <t>Negru voda 1</t>
  </si>
  <si>
    <t xml:space="preserve">operational IP Murfeld(AT)/Ceršak(SI) </t>
  </si>
  <si>
    <t>M8 Kalce-Jelšane-planned IP Rupa(HR)/Jelšane(SI)</t>
  </si>
  <si>
    <t>HU&gt;RS</t>
  </si>
  <si>
    <t>RS&gt;BA</t>
  </si>
  <si>
    <t>IAP&gt;BA</t>
  </si>
  <si>
    <t>HR&gt;BA</t>
  </si>
  <si>
    <t>UGS Grijpskerk</t>
  </si>
  <si>
    <t>Imatra DN1000</t>
  </si>
  <si>
    <t>Finngulf LNG</t>
  </si>
  <si>
    <t>Moffat I.P.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</si>
</sst>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_(* #,##0_);_(* \(#,##0\);_(* &quot;-&quot;??_);_(@_)"/>
    <numFmt numFmtId="167" formatCode="0.0"/>
    <numFmt numFmtId="168" formatCode="0.0%"/>
    <numFmt numFmtId="169" formatCode="0.0000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 (Body)"/>
      <family val="2"/>
    </font>
    <font>
      <b/>
      <sz val="12"/>
      <color theme="1"/>
      <name val="Calibri (Body)"/>
    </font>
    <font>
      <b/>
      <sz val="12"/>
      <color rgb="FF00B0F0"/>
      <name val="Calibri (Body)"/>
    </font>
    <font>
      <b/>
      <sz val="12"/>
      <color rgb="FF7030A0"/>
      <name val="Calibri (Body)"/>
    </font>
    <font>
      <sz val="12"/>
      <color rgb="FF7030A0"/>
      <name val="Calibri (Body)"/>
    </font>
    <font>
      <b/>
      <sz val="12"/>
      <color theme="8"/>
      <name val="Calibri (Body)"/>
    </font>
    <font>
      <b/>
      <sz val="12"/>
      <color rgb="FF00B050"/>
      <name val="Calibri (Body)"/>
    </font>
    <font>
      <sz val="11"/>
      <color indexed="8"/>
      <name val="Calibri"/>
      <family val="2"/>
      <scheme val="minor"/>
    </font>
    <font>
      <sz val="10"/>
      <color theme="1"/>
      <name val="Calibri (Body)"/>
      <family val="2"/>
    </font>
    <font>
      <sz val="12"/>
      <color theme="1"/>
      <name val="Calibri"/>
      <family val="2"/>
      <charset val="186"/>
      <scheme val="minor"/>
    </font>
    <font>
      <sz val="12"/>
      <color theme="2"/>
      <name val="Calibri"/>
      <family val="2"/>
      <charset val="186"/>
      <scheme val="minor"/>
    </font>
    <font>
      <sz val="11"/>
      <color theme="1"/>
      <name val="Calibri (Body)"/>
      <family val="2"/>
    </font>
    <font>
      <sz val="10"/>
      <color theme="1"/>
      <name val="Calibri (Body)"/>
      <charset val="238"/>
    </font>
  </fonts>
  <fills count="16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rgb="FFFFFF99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0" tint="-0.14999847407452621"/>
      </patternFill>
    </fill>
    <fill>
      <patternFill patternType="solid">
        <fgColor theme="6" tint="0.79998168889431442"/>
        <bgColor theme="0" tint="-0.14999847407452621"/>
      </patternFill>
    </fill>
    <fill>
      <patternFill patternType="solid">
        <fgColor theme="3" tint="0.79998168889431442"/>
        <bgColor theme="0" tint="-0.14999847407452621"/>
      </patternFill>
    </fill>
    <fill>
      <patternFill patternType="solid">
        <fgColor theme="3" tint="0.59999389629810485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399975585192419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/>
      <right style="medium">
        <color rgb="FF00B0F0"/>
      </right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rgb="FF00B0F0"/>
      </left>
      <right/>
      <top style="medium">
        <color rgb="FF00B0F0"/>
      </top>
      <bottom style="thin">
        <color theme="5" tint="0.79998168889431442"/>
      </bottom>
      <diagonal/>
    </border>
    <border>
      <left/>
      <right/>
      <top style="medium">
        <color rgb="FF00B0F0"/>
      </top>
      <bottom style="thin">
        <color theme="5" tint="0.79998168889431442"/>
      </bottom>
      <diagonal/>
    </border>
    <border>
      <left/>
      <right style="medium">
        <color rgb="FF00B0F0"/>
      </right>
      <top style="medium">
        <color rgb="FF00B0F0"/>
      </top>
      <bottom style="thin">
        <color theme="5" tint="0.79998168889431442"/>
      </bottom>
      <diagonal/>
    </border>
    <border>
      <left style="medium">
        <color rgb="FF00B0F0"/>
      </left>
      <right/>
      <top style="thin">
        <color theme="5" tint="0.79998168889431442"/>
      </top>
      <bottom style="thin">
        <color theme="5" tint="0.79998168889431442"/>
      </bottom>
      <diagonal/>
    </border>
    <border>
      <left/>
      <right style="medium">
        <color rgb="FF00B0F0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rgb="FF00B0F0"/>
      </left>
      <right/>
      <top style="thin">
        <color theme="5" tint="0.79998168889431442"/>
      </top>
      <bottom style="medium">
        <color rgb="FF00B0F0"/>
      </bottom>
      <diagonal/>
    </border>
    <border>
      <left/>
      <right/>
      <top style="thin">
        <color theme="5" tint="0.79998168889431442"/>
      </top>
      <bottom style="medium">
        <color rgb="FF00B0F0"/>
      </bottom>
      <diagonal/>
    </border>
    <border>
      <left/>
      <right style="medium">
        <color rgb="FF00B0F0"/>
      </right>
      <top style="thin">
        <color theme="5" tint="0.79998168889431442"/>
      </top>
      <bottom style="medium">
        <color rgb="FF00B0F0"/>
      </bottom>
      <diagonal/>
    </border>
    <border>
      <left style="medium">
        <color rgb="FF7030A0"/>
      </left>
      <right/>
      <top style="medium">
        <color rgb="FF7030A0"/>
      </top>
      <bottom style="thin">
        <color theme="5" tint="0.79998168889431442"/>
      </bottom>
      <diagonal/>
    </border>
    <border>
      <left/>
      <right/>
      <top style="medium">
        <color rgb="FF7030A0"/>
      </top>
      <bottom style="thin">
        <color theme="5" tint="0.79998168889431442"/>
      </bottom>
      <diagonal/>
    </border>
    <border>
      <left/>
      <right style="medium">
        <color rgb="FF7030A0"/>
      </right>
      <top style="medium">
        <color rgb="FF7030A0"/>
      </top>
      <bottom style="thin">
        <color theme="5" tint="0.79998168889431442"/>
      </bottom>
      <diagonal/>
    </border>
    <border>
      <left style="medium">
        <color rgb="FF7030A0"/>
      </left>
      <right/>
      <top style="thin">
        <color theme="5" tint="0.79998168889431442"/>
      </top>
      <bottom style="thin">
        <color theme="5" tint="0.79998168889431442"/>
      </bottom>
      <diagonal/>
    </border>
    <border>
      <left/>
      <right style="medium">
        <color rgb="FF7030A0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rgb="FF7030A0"/>
      </left>
      <right/>
      <top style="thin">
        <color theme="5" tint="0.79998168889431442"/>
      </top>
      <bottom style="medium">
        <color rgb="FF7030A0"/>
      </bottom>
      <diagonal/>
    </border>
    <border>
      <left/>
      <right/>
      <top style="thin">
        <color theme="5" tint="0.79998168889431442"/>
      </top>
      <bottom style="medium">
        <color rgb="FF7030A0"/>
      </bottom>
      <diagonal/>
    </border>
    <border>
      <left/>
      <right style="medium">
        <color rgb="FF7030A0"/>
      </right>
      <top style="thin">
        <color theme="5" tint="0.79998168889431442"/>
      </top>
      <bottom style="medium">
        <color rgb="FF7030A0"/>
      </bottom>
      <diagonal/>
    </border>
    <border>
      <left style="medium">
        <color theme="8" tint="-0.249977111117893"/>
      </left>
      <right/>
      <top style="hair">
        <color indexed="64"/>
      </top>
      <bottom style="medium">
        <color theme="8" tint="-0.249977111117893"/>
      </bottom>
      <diagonal/>
    </border>
    <border>
      <left/>
      <right/>
      <top/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 style="medium">
        <color theme="8" tint="-0.249977111117893"/>
      </bottom>
      <diagonal/>
    </border>
    <border>
      <left/>
      <right/>
      <top style="hair">
        <color indexed="64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hair">
        <color indexed="64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hair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hair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0">
    <xf numFmtId="0" fontId="0" fillId="0" borderId="0" xfId="0"/>
    <xf numFmtId="3" fontId="3" fillId="2" borderId="1" xfId="0" applyNumberFormat="1" applyFont="1" applyFill="1" applyBorder="1" applyAlignment="1">
      <alignment horizontal="left" wrapText="1"/>
    </xf>
    <xf numFmtId="0" fontId="0" fillId="3" borderId="2" xfId="0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left" wrapText="1"/>
    </xf>
    <xf numFmtId="0" fontId="0" fillId="3" borderId="4" xfId="0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 wrapText="1"/>
    </xf>
    <xf numFmtId="3" fontId="3" fillId="2" borderId="7" xfId="0" applyNumberFormat="1" applyFont="1" applyFill="1" applyBorder="1" applyAlignment="1">
      <alignment horizontal="center" wrapText="1"/>
    </xf>
    <xf numFmtId="3" fontId="3" fillId="2" borderId="8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0" fontId="0" fillId="0" borderId="10" xfId="0" applyBorder="1"/>
    <xf numFmtId="3" fontId="3" fillId="2" borderId="11" xfId="0" applyNumberFormat="1" applyFont="1" applyFill="1" applyBorder="1" applyAlignment="1">
      <alignment horizontal="center" wrapText="1"/>
    </xf>
    <xf numFmtId="3" fontId="3" fillId="2" borderId="10" xfId="0" applyNumberFormat="1" applyFont="1" applyFill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0" fillId="0" borderId="3" xfId="0" applyBorder="1"/>
    <xf numFmtId="3" fontId="3" fillId="2" borderId="13" xfId="0" applyNumberFormat="1" applyFont="1" applyFill="1" applyBorder="1" applyAlignment="1">
      <alignment horizontal="center" wrapText="1"/>
    </xf>
    <xf numFmtId="3" fontId="3" fillId="2" borderId="3" xfId="0" applyNumberFormat="1" applyFont="1" applyFill="1" applyBorder="1" applyAlignment="1">
      <alignment horizontal="center" wrapText="1"/>
    </xf>
    <xf numFmtId="0" fontId="5" fillId="0" borderId="0" xfId="2" applyFont="1"/>
    <xf numFmtId="0" fontId="4" fillId="0" borderId="0" xfId="2"/>
    <xf numFmtId="0" fontId="4" fillId="0" borderId="0" xfId="2" applyAlignment="1">
      <alignment horizontal="center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center"/>
    </xf>
    <xf numFmtId="0" fontId="6" fillId="4" borderId="0" xfId="2" applyFont="1" applyFill="1" applyAlignment="1">
      <alignment vertical="center"/>
    </xf>
    <xf numFmtId="0" fontId="6" fillId="4" borderId="0" xfId="2" applyFont="1" applyFill="1" applyAlignment="1">
      <alignment horizontal="center"/>
    </xf>
    <xf numFmtId="0" fontId="4" fillId="4" borderId="14" xfId="2" applyFill="1" applyBorder="1"/>
    <xf numFmtId="0" fontId="4" fillId="4" borderId="15" xfId="2" applyFill="1" applyBorder="1"/>
    <xf numFmtId="0" fontId="4" fillId="4" borderId="16" xfId="2" applyFill="1" applyBorder="1"/>
    <xf numFmtId="0" fontId="6" fillId="0" borderId="0" xfId="2" applyFont="1"/>
    <xf numFmtId="0" fontId="6" fillId="5" borderId="0" xfId="2" applyFont="1" applyFill="1" applyAlignment="1">
      <alignment horizontal="center"/>
    </xf>
    <xf numFmtId="0" fontId="4" fillId="5" borderId="17" xfId="2" applyFill="1" applyBorder="1"/>
    <xf numFmtId="0" fontId="4" fillId="5" borderId="0" xfId="2" applyFill="1" applyBorder="1"/>
    <xf numFmtId="0" fontId="4" fillId="5" borderId="18" xfId="2" applyFill="1" applyBorder="1"/>
    <xf numFmtId="0" fontId="4" fillId="4" borderId="17" xfId="2" applyFill="1" applyBorder="1"/>
    <xf numFmtId="0" fontId="4" fillId="4" borderId="0" xfId="2" applyFill="1" applyBorder="1"/>
    <xf numFmtId="0" fontId="4" fillId="4" borderId="18" xfId="2" applyFill="1" applyBorder="1"/>
    <xf numFmtId="0" fontId="6" fillId="6" borderId="0" xfId="2" applyFont="1" applyFill="1" applyAlignment="1">
      <alignment vertical="center"/>
    </xf>
    <xf numFmtId="0" fontId="6" fillId="6" borderId="0" xfId="2" applyFont="1" applyFill="1" applyAlignment="1">
      <alignment horizontal="center"/>
    </xf>
    <xf numFmtId="0" fontId="4" fillId="6" borderId="17" xfId="2" applyFill="1" applyBorder="1"/>
    <xf numFmtId="0" fontId="4" fillId="6" borderId="0" xfId="2" applyFill="1" applyBorder="1"/>
    <xf numFmtId="0" fontId="4" fillId="6" borderId="18" xfId="2" applyFill="1" applyBorder="1"/>
    <xf numFmtId="0" fontId="6" fillId="7" borderId="0" xfId="2" applyFont="1" applyFill="1" applyAlignment="1">
      <alignment horizontal="center"/>
    </xf>
    <xf numFmtId="0" fontId="4" fillId="7" borderId="17" xfId="2" applyFill="1" applyBorder="1"/>
    <xf numFmtId="0" fontId="4" fillId="7" borderId="0" xfId="2" applyFill="1" applyBorder="1"/>
    <xf numFmtId="0" fontId="4" fillId="7" borderId="18" xfId="2" applyFill="1" applyBorder="1"/>
    <xf numFmtId="0" fontId="4" fillId="6" borderId="19" xfId="2" applyFill="1" applyBorder="1"/>
    <xf numFmtId="0" fontId="4" fillId="6" borderId="20" xfId="2" applyFill="1" applyBorder="1"/>
    <xf numFmtId="0" fontId="4" fillId="6" borderId="21" xfId="2" applyFill="1" applyBorder="1"/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4" fillId="4" borderId="22" xfId="2" applyFill="1" applyBorder="1"/>
    <xf numFmtId="0" fontId="4" fillId="4" borderId="23" xfId="2" applyFill="1" applyBorder="1"/>
    <xf numFmtId="0" fontId="4" fillId="4" borderId="24" xfId="2" applyFill="1" applyBorder="1"/>
    <xf numFmtId="0" fontId="7" fillId="0" borderId="0" xfId="2" applyFont="1"/>
    <xf numFmtId="0" fontId="4" fillId="4" borderId="25" xfId="2" applyFill="1" applyBorder="1"/>
    <xf numFmtId="0" fontId="4" fillId="4" borderId="26" xfId="2" applyFill="1" applyBorder="1"/>
    <xf numFmtId="0" fontId="8" fillId="0" borderId="0" xfId="2" applyFont="1"/>
    <xf numFmtId="0" fontId="7" fillId="5" borderId="0" xfId="2" applyFont="1" applyFill="1" applyAlignment="1">
      <alignment horizontal="center"/>
    </xf>
    <xf numFmtId="0" fontId="4" fillId="5" borderId="25" xfId="2" applyFill="1" applyBorder="1"/>
    <xf numFmtId="0" fontId="4" fillId="5" borderId="26" xfId="2" applyFill="1" applyBorder="1"/>
    <xf numFmtId="0" fontId="4" fillId="4" borderId="27" xfId="2" applyFill="1" applyBorder="1"/>
    <xf numFmtId="0" fontId="4" fillId="4" borderId="28" xfId="2" applyFill="1" applyBorder="1"/>
    <xf numFmtId="0" fontId="4" fillId="4" borderId="29" xfId="2" applyFill="1" applyBorder="1"/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4" fillId="6" borderId="30" xfId="2" applyFill="1" applyBorder="1"/>
    <xf numFmtId="0" fontId="4" fillId="6" borderId="31" xfId="2" applyFill="1" applyBorder="1"/>
    <xf numFmtId="0" fontId="4" fillId="6" borderId="32" xfId="2" applyFill="1" applyBorder="1"/>
    <xf numFmtId="0" fontId="9" fillId="0" borderId="0" xfId="2" applyFont="1"/>
    <xf numFmtId="0" fontId="9" fillId="7" borderId="0" xfId="2" applyFont="1" applyFill="1" applyAlignment="1">
      <alignment horizontal="center"/>
    </xf>
    <xf numFmtId="0" fontId="5" fillId="7" borderId="0" xfId="2" applyFont="1" applyFill="1" applyAlignment="1">
      <alignment horizontal="center"/>
    </xf>
    <xf numFmtId="0" fontId="4" fillId="7" borderId="33" xfId="2" applyFill="1" applyBorder="1"/>
    <xf numFmtId="0" fontId="4" fillId="7" borderId="34" xfId="2" applyFill="1" applyBorder="1"/>
    <xf numFmtId="0" fontId="4" fillId="7" borderId="35" xfId="2" applyFill="1" applyBorder="1"/>
    <xf numFmtId="0" fontId="10" fillId="8" borderId="0" xfId="2" applyFont="1" applyFill="1" applyAlignment="1">
      <alignment horizontal="center"/>
    </xf>
    <xf numFmtId="0" fontId="4" fillId="8" borderId="0" xfId="2" applyFill="1"/>
    <xf numFmtId="0" fontId="10" fillId="0" borderId="0" xfId="2" applyFont="1"/>
    <xf numFmtId="0" fontId="10" fillId="9" borderId="0" xfId="2" applyFont="1" applyFill="1" applyAlignment="1">
      <alignment horizontal="center"/>
    </xf>
    <xf numFmtId="0" fontId="4" fillId="9" borderId="0" xfId="2" applyFill="1"/>
    <xf numFmtId="4" fontId="4" fillId="4" borderId="17" xfId="2" applyNumberFormat="1" applyFill="1" applyBorder="1"/>
    <xf numFmtId="4" fontId="4" fillId="4" borderId="15" xfId="2" applyNumberFormat="1" applyFill="1" applyBorder="1"/>
    <xf numFmtId="4" fontId="4" fillId="4" borderId="16" xfId="2" applyNumberFormat="1" applyFill="1" applyBorder="1"/>
    <xf numFmtId="0" fontId="4" fillId="0" borderId="0" xfId="2"/>
    <xf numFmtId="0" fontId="5" fillId="0" borderId="0" xfId="2" applyFont="1" applyAlignment="1">
      <alignment horizontal="center"/>
    </xf>
    <xf numFmtId="0" fontId="4" fillId="5" borderId="17" xfId="2" applyFill="1" applyBorder="1"/>
    <xf numFmtId="0" fontId="4" fillId="5" borderId="0" xfId="2" applyFill="1" applyBorder="1"/>
    <xf numFmtId="0" fontId="4" fillId="5" borderId="18" xfId="2" applyFill="1" applyBorder="1"/>
    <xf numFmtId="0" fontId="4" fillId="4" borderId="17" xfId="2" applyFill="1" applyBorder="1"/>
    <xf numFmtId="0" fontId="4" fillId="4" borderId="0" xfId="2" applyFill="1" applyBorder="1"/>
    <xf numFmtId="0" fontId="4" fillId="4" borderId="18" xfId="2" applyFill="1" applyBorder="1"/>
    <xf numFmtId="0" fontId="4" fillId="6" borderId="17" xfId="2" applyFill="1" applyBorder="1"/>
    <xf numFmtId="0" fontId="4" fillId="6" borderId="0" xfId="2" applyFill="1" applyBorder="1"/>
    <xf numFmtId="0" fontId="4" fillId="6" borderId="18" xfId="2" applyFill="1" applyBorder="1"/>
    <xf numFmtId="0" fontId="4" fillId="7" borderId="17" xfId="2" applyFill="1" applyBorder="1"/>
    <xf numFmtId="0" fontId="4" fillId="7" borderId="0" xfId="2" applyFill="1" applyBorder="1"/>
    <xf numFmtId="0" fontId="4" fillId="7" borderId="18" xfId="2" applyFill="1" applyBorder="1"/>
    <xf numFmtId="0" fontId="4" fillId="6" borderId="19" xfId="2" applyFill="1" applyBorder="1"/>
    <xf numFmtId="0" fontId="4" fillId="6" borderId="20" xfId="2" applyFill="1" applyBorder="1"/>
    <xf numFmtId="0" fontId="4" fillId="6" borderId="21" xfId="2" applyFill="1" applyBorder="1"/>
    <xf numFmtId="0" fontId="6" fillId="4" borderId="0" xfId="2" applyFont="1" applyFill="1" applyAlignment="1">
      <alignment vertical="center"/>
    </xf>
    <xf numFmtId="0" fontId="6" fillId="4" borderId="0" xfId="2" applyFont="1" applyFill="1" applyAlignment="1">
      <alignment horizontal="center"/>
    </xf>
    <xf numFmtId="0" fontId="6" fillId="5" borderId="0" xfId="2" applyFont="1" applyFill="1" applyAlignment="1">
      <alignment horizontal="center"/>
    </xf>
    <xf numFmtId="0" fontId="6" fillId="6" borderId="0" xfId="2" applyFont="1" applyFill="1" applyAlignment="1">
      <alignment vertical="center"/>
    </xf>
    <xf numFmtId="0" fontId="6" fillId="6" borderId="0" xfId="2" applyFont="1" applyFill="1" applyAlignment="1">
      <alignment horizontal="center"/>
    </xf>
    <xf numFmtId="0" fontId="6" fillId="7" borderId="0" xfId="2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9" fillId="7" borderId="0" xfId="2" applyFont="1" applyFill="1" applyAlignment="1">
      <alignment horizontal="center"/>
    </xf>
    <xf numFmtId="0" fontId="5" fillId="7" borderId="0" xfId="2" applyFont="1" applyFill="1" applyAlignment="1">
      <alignment horizontal="center"/>
    </xf>
    <xf numFmtId="0" fontId="10" fillId="8" borderId="0" xfId="2" applyFont="1" applyFill="1" applyAlignment="1">
      <alignment horizontal="center"/>
    </xf>
    <xf numFmtId="0" fontId="10" fillId="9" borderId="0" xfId="2" applyFont="1" applyFill="1" applyAlignment="1">
      <alignment horizontal="center"/>
    </xf>
    <xf numFmtId="166" fontId="4" fillId="4" borderId="14" xfId="3" applyNumberFormat="1" applyFont="1" applyFill="1" applyBorder="1"/>
    <xf numFmtId="166" fontId="4" fillId="4" borderId="15" xfId="3" applyNumberFormat="1" applyFont="1" applyFill="1" applyBorder="1"/>
    <xf numFmtId="166" fontId="4" fillId="4" borderId="16" xfId="3" applyNumberFormat="1" applyFont="1" applyFill="1" applyBorder="1"/>
    <xf numFmtId="43" fontId="4" fillId="5" borderId="0" xfId="3" applyFont="1" applyFill="1" applyBorder="1"/>
    <xf numFmtId="166" fontId="4" fillId="5" borderId="17" xfId="3" applyNumberFormat="1" applyFont="1" applyFill="1" applyBorder="1"/>
    <xf numFmtId="166" fontId="4" fillId="5" borderId="0" xfId="3" applyNumberFormat="1" applyFont="1" applyFill="1" applyBorder="1"/>
    <xf numFmtId="166" fontId="4" fillId="5" borderId="18" xfId="3" applyNumberFormat="1" applyFont="1" applyFill="1" applyBorder="1"/>
    <xf numFmtId="43" fontId="4" fillId="4" borderId="0" xfId="3" applyFont="1" applyFill="1" applyBorder="1"/>
    <xf numFmtId="166" fontId="4" fillId="4" borderId="17" xfId="3" applyNumberFormat="1" applyFont="1" applyFill="1" applyBorder="1"/>
    <xf numFmtId="166" fontId="4" fillId="4" borderId="0" xfId="3" applyNumberFormat="1" applyFont="1" applyFill="1" applyBorder="1"/>
    <xf numFmtId="166" fontId="4" fillId="4" borderId="18" xfId="3" applyNumberFormat="1" applyFont="1" applyFill="1" applyBorder="1"/>
    <xf numFmtId="1" fontId="4" fillId="6" borderId="0" xfId="2" applyNumberFormat="1" applyFill="1" applyBorder="1"/>
    <xf numFmtId="1" fontId="4" fillId="6" borderId="18" xfId="2" applyNumberFormat="1" applyFill="1" applyBorder="1"/>
    <xf numFmtId="1" fontId="4" fillId="7" borderId="0" xfId="2" applyNumberFormat="1" applyFill="1" applyBorder="1"/>
    <xf numFmtId="1" fontId="4" fillId="7" borderId="18" xfId="2" applyNumberFormat="1" applyFill="1" applyBorder="1"/>
    <xf numFmtId="1" fontId="4" fillId="6" borderId="30" xfId="2" applyNumberFormat="1" applyFill="1" applyBorder="1"/>
    <xf numFmtId="1" fontId="4" fillId="6" borderId="31" xfId="2" applyNumberFormat="1" applyFill="1" applyBorder="1"/>
    <xf numFmtId="1" fontId="4" fillId="6" borderId="32" xfId="2" applyNumberFormat="1" applyFill="1" applyBorder="1"/>
    <xf numFmtId="1" fontId="4" fillId="7" borderId="33" xfId="2" applyNumberFormat="1" applyFill="1" applyBorder="1"/>
    <xf numFmtId="1" fontId="4" fillId="7" borderId="34" xfId="2" applyNumberFormat="1" applyFill="1" applyBorder="1"/>
    <xf numFmtId="1" fontId="4" fillId="7" borderId="35" xfId="2" applyNumberFormat="1" applyFill="1" applyBorder="1"/>
    <xf numFmtId="167" fontId="4" fillId="8" borderId="0" xfId="2" applyNumberFormat="1" applyFill="1"/>
    <xf numFmtId="167" fontId="4" fillId="9" borderId="0" xfId="2" applyNumberFormat="1" applyFill="1"/>
    <xf numFmtId="43" fontId="4" fillId="4" borderId="1" xfId="3" applyFont="1" applyFill="1" applyBorder="1"/>
    <xf numFmtId="43" fontId="4" fillId="4" borderId="9" xfId="3" applyFont="1" applyFill="1" applyBorder="1"/>
    <xf numFmtId="43" fontId="4" fillId="4" borderId="2" xfId="3" applyFont="1" applyFill="1" applyBorder="1"/>
    <xf numFmtId="43" fontId="4" fillId="4" borderId="10" xfId="3" applyFont="1" applyFill="1" applyBorder="1"/>
    <xf numFmtId="43" fontId="4" fillId="4" borderId="12" xfId="3" applyFont="1" applyFill="1" applyBorder="1"/>
    <xf numFmtId="43" fontId="4" fillId="5" borderId="10" xfId="3" applyFont="1" applyFill="1" applyBorder="1"/>
    <xf numFmtId="43" fontId="4" fillId="5" borderId="12" xfId="3" applyFont="1" applyFill="1" applyBorder="1"/>
    <xf numFmtId="0" fontId="4" fillId="4" borderId="3" xfId="2" applyFill="1" applyBorder="1"/>
    <xf numFmtId="0" fontId="4" fillId="4" borderId="37" xfId="2" applyFill="1" applyBorder="1"/>
    <xf numFmtId="0" fontId="4" fillId="4" borderId="4" xfId="2" applyFill="1" applyBorder="1"/>
    <xf numFmtId="4" fontId="4" fillId="5" borderId="18" xfId="2" applyNumberFormat="1" applyFill="1" applyBorder="1"/>
    <xf numFmtId="4" fontId="4" fillId="5" borderId="0" xfId="2" applyNumberFormat="1" applyFill="1" applyBorder="1"/>
    <xf numFmtId="4" fontId="4" fillId="5" borderId="17" xfId="2" applyNumberFormat="1" applyFill="1" applyBorder="1"/>
    <xf numFmtId="4" fontId="4" fillId="4" borderId="14" xfId="2" applyNumberFormat="1" applyFill="1" applyBorder="1"/>
    <xf numFmtId="0" fontId="0" fillId="0" borderId="0" xfId="0"/>
    <xf numFmtId="0" fontId="5" fillId="0" borderId="0" xfId="2" applyFont="1" applyAlignment="1">
      <alignment horizontal="center"/>
    </xf>
    <xf numFmtId="0" fontId="4" fillId="5" borderId="0" xfId="2" applyFill="1" applyBorder="1"/>
    <xf numFmtId="0" fontId="4" fillId="5" borderId="18" xfId="2" applyFill="1" applyBorder="1"/>
    <xf numFmtId="0" fontId="4" fillId="4" borderId="0" xfId="2" applyFill="1" applyBorder="1"/>
    <xf numFmtId="0" fontId="4" fillId="4" borderId="18" xfId="2" applyFill="1" applyBorder="1"/>
    <xf numFmtId="0" fontId="4" fillId="6" borderId="17" xfId="2" applyFill="1" applyBorder="1"/>
    <xf numFmtId="0" fontId="4" fillId="6" borderId="0" xfId="2" applyFill="1" applyBorder="1"/>
    <xf numFmtId="0" fontId="4" fillId="6" borderId="18" xfId="2" applyFill="1" applyBorder="1"/>
    <xf numFmtId="0" fontId="4" fillId="7" borderId="17" xfId="2" applyFill="1" applyBorder="1"/>
    <xf numFmtId="0" fontId="4" fillId="7" borderId="0" xfId="2" applyFill="1" applyBorder="1"/>
    <xf numFmtId="0" fontId="4" fillId="7" borderId="18" xfId="2" applyFill="1" applyBorder="1"/>
    <xf numFmtId="0" fontId="4" fillId="6" borderId="19" xfId="2" applyFill="1" applyBorder="1"/>
    <xf numFmtId="0" fontId="4" fillId="6" borderId="20" xfId="2" applyFill="1" applyBorder="1"/>
    <xf numFmtId="0" fontId="4" fillId="6" borderId="21" xfId="2" applyFill="1" applyBorder="1"/>
    <xf numFmtId="0" fontId="4" fillId="4" borderId="22" xfId="2" applyFill="1" applyBorder="1"/>
    <xf numFmtId="0" fontId="4" fillId="4" borderId="23" xfId="2" applyFill="1" applyBorder="1"/>
    <xf numFmtId="0" fontId="4" fillId="4" borderId="24" xfId="2" applyFill="1" applyBorder="1"/>
    <xf numFmtId="0" fontId="4" fillId="4" borderId="25" xfId="2" applyFill="1" applyBorder="1"/>
    <xf numFmtId="0" fontId="4" fillId="4" borderId="26" xfId="2" applyFill="1" applyBorder="1"/>
    <xf numFmtId="0" fontId="4" fillId="5" borderId="25" xfId="2" applyFill="1" applyBorder="1"/>
    <xf numFmtId="0" fontId="4" fillId="5" borderId="26" xfId="2" applyFill="1" applyBorder="1"/>
    <xf numFmtId="0" fontId="6" fillId="4" borderId="0" xfId="2" applyFont="1" applyFill="1" applyAlignment="1">
      <alignment vertical="center"/>
    </xf>
    <xf numFmtId="0" fontId="6" fillId="4" borderId="0" xfId="2" applyFont="1" applyFill="1" applyAlignment="1">
      <alignment horizontal="center"/>
    </xf>
    <xf numFmtId="0" fontId="6" fillId="5" borderId="0" xfId="2" applyFont="1" applyFill="1" applyAlignment="1">
      <alignment horizontal="center"/>
    </xf>
    <xf numFmtId="0" fontId="6" fillId="6" borderId="0" xfId="2" applyFont="1" applyFill="1" applyAlignment="1">
      <alignment vertical="center"/>
    </xf>
    <xf numFmtId="0" fontId="6" fillId="6" borderId="0" xfId="2" applyFont="1" applyFill="1" applyAlignment="1">
      <alignment horizontal="center"/>
    </xf>
    <xf numFmtId="0" fontId="6" fillId="7" borderId="0" xfId="2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7" fillId="5" borderId="0" xfId="2" applyFont="1" applyFill="1" applyAlignment="1">
      <alignment horizontal="center"/>
    </xf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9" fillId="7" borderId="0" xfId="2" applyFont="1" applyFill="1" applyAlignment="1">
      <alignment horizontal="center"/>
    </xf>
    <xf numFmtId="0" fontId="5" fillId="7" borderId="0" xfId="2" applyFont="1" applyFill="1" applyAlignment="1">
      <alignment horizontal="center"/>
    </xf>
    <xf numFmtId="0" fontId="10" fillId="8" borderId="0" xfId="2" applyFont="1" applyFill="1" applyAlignment="1">
      <alignment horizontal="center"/>
    </xf>
    <xf numFmtId="0" fontId="10" fillId="9" borderId="0" xfId="2" applyFont="1" applyFill="1" applyAlignment="1">
      <alignment horizontal="center"/>
    </xf>
    <xf numFmtId="167" fontId="4" fillId="6" borderId="30" xfId="2" applyNumberFormat="1" applyFill="1" applyBorder="1"/>
    <xf numFmtId="167" fontId="4" fillId="6" borderId="31" xfId="2" applyNumberFormat="1" applyFill="1" applyBorder="1"/>
    <xf numFmtId="167" fontId="4" fillId="6" borderId="32" xfId="2" applyNumberFormat="1" applyFill="1" applyBorder="1"/>
    <xf numFmtId="167" fontId="4" fillId="7" borderId="33" xfId="2" applyNumberFormat="1" applyFill="1" applyBorder="1"/>
    <xf numFmtId="167" fontId="4" fillId="7" borderId="34" xfId="2" applyNumberFormat="1" applyFill="1" applyBorder="1"/>
    <xf numFmtId="167" fontId="4" fillId="7" borderId="35" xfId="2" applyNumberFormat="1" applyFill="1" applyBorder="1"/>
    <xf numFmtId="167" fontId="4" fillId="4" borderId="17" xfId="2" applyNumberFormat="1" applyFill="1" applyBorder="1"/>
    <xf numFmtId="167" fontId="4" fillId="5" borderId="17" xfId="2" applyNumberFormat="1" applyFill="1" applyBorder="1"/>
    <xf numFmtId="168" fontId="4" fillId="8" borderId="0" xfId="1" applyNumberFormat="1" applyFont="1" applyFill="1"/>
    <xf numFmtId="168" fontId="4" fillId="9" borderId="0" xfId="1" applyNumberFormat="1" applyFont="1" applyFill="1"/>
    <xf numFmtId="167" fontId="4" fillId="4" borderId="14" xfId="2" applyNumberFormat="1" applyFill="1" applyBorder="1"/>
    <xf numFmtId="167" fontId="4" fillId="4" borderId="15" xfId="2" applyNumberFormat="1" applyFill="1" applyBorder="1"/>
    <xf numFmtId="167" fontId="4" fillId="4" borderId="16" xfId="2" applyNumberFormat="1" applyFill="1" applyBorder="1"/>
    <xf numFmtId="167" fontId="4" fillId="5" borderId="0" xfId="2" applyNumberFormat="1" applyFill="1" applyBorder="1"/>
    <xf numFmtId="167" fontId="4" fillId="5" borderId="18" xfId="2" applyNumberFormat="1" applyFill="1" applyBorder="1"/>
    <xf numFmtId="167" fontId="4" fillId="4" borderId="0" xfId="2" applyNumberFormat="1" applyFill="1" applyBorder="1"/>
    <xf numFmtId="167" fontId="4" fillId="4" borderId="18" xfId="2" applyNumberFormat="1" applyFill="1" applyBorder="1"/>
    <xf numFmtId="0" fontId="12" fillId="4" borderId="25" xfId="2" applyFont="1" applyFill="1" applyBorder="1"/>
    <xf numFmtId="0" fontId="12" fillId="4" borderId="0" xfId="2" applyFont="1" applyFill="1" applyBorder="1"/>
    <xf numFmtId="0" fontId="12" fillId="4" borderId="26" xfId="2" applyFont="1" applyFill="1" applyBorder="1"/>
    <xf numFmtId="0" fontId="12" fillId="5" borderId="25" xfId="2" applyFont="1" applyFill="1" applyBorder="1"/>
    <xf numFmtId="0" fontId="12" fillId="5" borderId="0" xfId="2" applyFont="1" applyFill="1" applyBorder="1"/>
    <xf numFmtId="0" fontId="12" fillId="5" borderId="26" xfId="2" applyFont="1" applyFill="1" applyBorder="1"/>
    <xf numFmtId="0" fontId="12" fillId="4" borderId="27" xfId="2" applyFont="1" applyFill="1" applyBorder="1"/>
    <xf numFmtId="0" fontId="12" fillId="4" borderId="28" xfId="2" applyFont="1" applyFill="1" applyBorder="1"/>
    <xf numFmtId="0" fontId="12" fillId="4" borderId="29" xfId="2" applyFont="1" applyFill="1" applyBorder="1"/>
    <xf numFmtId="4" fontId="4" fillId="4" borderId="0" xfId="2" applyNumberFormat="1" applyFill="1" applyBorder="1"/>
    <xf numFmtId="4" fontId="4" fillId="4" borderId="18" xfId="2" applyNumberFormat="1" applyFill="1" applyBorder="1"/>
    <xf numFmtId="2" fontId="4" fillId="6" borderId="17" xfId="2" applyNumberFormat="1" applyFill="1" applyBorder="1"/>
    <xf numFmtId="2" fontId="4" fillId="6" borderId="0" xfId="2" applyNumberFormat="1" applyFill="1" applyBorder="1"/>
    <xf numFmtId="2" fontId="4" fillId="7" borderId="17" xfId="2" applyNumberFormat="1" applyFill="1" applyBorder="1"/>
    <xf numFmtId="2" fontId="4" fillId="7" borderId="0" xfId="2" applyNumberFormat="1" applyFill="1" applyBorder="1"/>
    <xf numFmtId="2" fontId="4" fillId="4" borderId="17" xfId="2" applyNumberFormat="1" applyFill="1" applyBorder="1"/>
    <xf numFmtId="2" fontId="4" fillId="4" borderId="0" xfId="2" applyNumberFormat="1" applyFill="1" applyBorder="1"/>
    <xf numFmtId="2" fontId="4" fillId="4" borderId="18" xfId="2" applyNumberFormat="1" applyFill="1" applyBorder="1"/>
    <xf numFmtId="2" fontId="4" fillId="5" borderId="17" xfId="2" applyNumberFormat="1" applyFill="1" applyBorder="1"/>
    <xf numFmtId="2" fontId="4" fillId="5" borderId="0" xfId="2" applyNumberFormat="1" applyFill="1" applyBorder="1"/>
    <xf numFmtId="2" fontId="4" fillId="5" borderId="18" xfId="2" applyNumberFormat="1" applyFill="1" applyBorder="1"/>
    <xf numFmtId="2" fontId="4" fillId="4" borderId="22" xfId="2" applyNumberFormat="1" applyFill="1" applyBorder="1"/>
    <xf numFmtId="2" fontId="4" fillId="4" borderId="23" xfId="2" applyNumberFormat="1" applyFill="1" applyBorder="1"/>
    <xf numFmtId="2" fontId="4" fillId="4" borderId="24" xfId="2" applyNumberFormat="1" applyFill="1" applyBorder="1"/>
    <xf numFmtId="0" fontId="4" fillId="4" borderId="25" xfId="2" applyFill="1" applyBorder="1" applyAlignment="1">
      <alignment horizontal="left"/>
    </xf>
    <xf numFmtId="0" fontId="4" fillId="4" borderId="0" xfId="2" applyFill="1" applyBorder="1" applyAlignment="1">
      <alignment horizontal="left"/>
    </xf>
    <xf numFmtId="0" fontId="4" fillId="4" borderId="26" xfId="2" applyFill="1" applyBorder="1" applyAlignment="1">
      <alignment horizontal="left"/>
    </xf>
    <xf numFmtId="2" fontId="4" fillId="5" borderId="26" xfId="2" applyNumberFormat="1" applyFill="1" applyBorder="1"/>
    <xf numFmtId="0" fontId="4" fillId="5" borderId="25" xfId="2" applyFill="1" applyBorder="1" applyAlignment="1">
      <alignment horizontal="left"/>
    </xf>
    <xf numFmtId="0" fontId="4" fillId="5" borderId="0" xfId="2" applyFill="1" applyBorder="1" applyAlignment="1">
      <alignment horizontal="left"/>
    </xf>
    <xf numFmtId="0" fontId="4" fillId="5" borderId="26" xfId="2" applyFill="1" applyBorder="1" applyAlignment="1">
      <alignment horizontal="left"/>
    </xf>
    <xf numFmtId="2" fontId="4" fillId="4" borderId="25" xfId="2" applyNumberFormat="1" applyFill="1" applyBorder="1"/>
    <xf numFmtId="2" fontId="4" fillId="4" borderId="26" xfId="2" applyNumberFormat="1" applyFill="1" applyBorder="1"/>
    <xf numFmtId="0" fontId="4" fillId="4" borderId="27" xfId="2" applyFill="1" applyBorder="1" applyAlignment="1">
      <alignment horizontal="left"/>
    </xf>
    <xf numFmtId="0" fontId="4" fillId="4" borderId="28" xfId="2" applyFill="1" applyBorder="1" applyAlignment="1">
      <alignment horizontal="left"/>
    </xf>
    <xf numFmtId="0" fontId="4" fillId="4" borderId="29" xfId="2" applyFill="1" applyBorder="1" applyAlignment="1">
      <alignment horizontal="left"/>
    </xf>
    <xf numFmtId="169" fontId="4" fillId="8" borderId="0" xfId="2" applyNumberFormat="1" applyFill="1"/>
    <xf numFmtId="169" fontId="4" fillId="9" borderId="0" xfId="2" applyNumberFormat="1" applyFill="1"/>
    <xf numFmtId="0" fontId="4" fillId="5" borderId="26" xfId="2" applyFill="1" applyBorder="1" applyAlignment="1">
      <alignment vertical="center"/>
    </xf>
    <xf numFmtId="0" fontId="4" fillId="4" borderId="24" xfId="2" applyFill="1" applyBorder="1" applyAlignment="1">
      <alignment vertical="center"/>
    </xf>
    <xf numFmtId="0" fontId="4" fillId="4" borderId="23" xfId="2" applyFill="1" applyBorder="1" applyAlignment="1">
      <alignment vertical="center"/>
    </xf>
    <xf numFmtId="0" fontId="4" fillId="5" borderId="25" xfId="2" applyFill="1" applyBorder="1" applyAlignment="1">
      <alignment vertical="center"/>
    </xf>
    <xf numFmtId="0" fontId="4" fillId="5" borderId="0" xfId="2" applyFill="1" applyBorder="1" applyAlignment="1">
      <alignment vertical="center"/>
    </xf>
    <xf numFmtId="0" fontId="4" fillId="4" borderId="22" xfId="2" applyFill="1" applyBorder="1" applyAlignment="1">
      <alignment vertical="center"/>
    </xf>
    <xf numFmtId="0" fontId="0" fillId="0" borderId="0" xfId="0"/>
    <xf numFmtId="0" fontId="5" fillId="0" borderId="0" xfId="2" applyFont="1" applyAlignment="1">
      <alignment horizontal="center"/>
    </xf>
    <xf numFmtId="0" fontId="6" fillId="4" borderId="0" xfId="2" applyFont="1" applyFill="1" applyAlignment="1">
      <alignment vertical="center"/>
    </xf>
    <xf numFmtId="0" fontId="6" fillId="5" borderId="0" xfId="2" applyFont="1" applyFill="1" applyAlignment="1">
      <alignment horizontal="center"/>
    </xf>
    <xf numFmtId="0" fontId="6" fillId="6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7" fillId="5" borderId="0" xfId="2" applyFont="1" applyFill="1" applyAlignment="1">
      <alignment horizontal="center"/>
    </xf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9" fillId="7" borderId="0" xfId="2" applyFont="1" applyFill="1" applyAlignment="1">
      <alignment horizontal="center"/>
    </xf>
    <xf numFmtId="0" fontId="10" fillId="8" borderId="0" xfId="2" applyFont="1" applyFill="1" applyAlignment="1">
      <alignment horizontal="center"/>
    </xf>
    <xf numFmtId="0" fontId="10" fillId="9" borderId="0" xfId="2" applyFont="1" applyFill="1" applyAlignment="1">
      <alignment horizontal="center"/>
    </xf>
    <xf numFmtId="4" fontId="13" fillId="10" borderId="38" xfId="0" applyNumberFormat="1" applyFont="1" applyFill="1" applyBorder="1"/>
    <xf numFmtId="4" fontId="13" fillId="11" borderId="38" xfId="0" applyNumberFormat="1" applyFont="1" applyFill="1" applyBorder="1"/>
    <xf numFmtId="0" fontId="6" fillId="4" borderId="0" xfId="2" applyFont="1" applyFill="1" applyBorder="1" applyAlignment="1">
      <alignment horizontal="center"/>
    </xf>
    <xf numFmtId="0" fontId="6" fillId="6" borderId="0" xfId="2" applyFont="1" applyFill="1" applyBorder="1" applyAlignment="1">
      <alignment horizontal="center"/>
    </xf>
    <xf numFmtId="0" fontId="6" fillId="7" borderId="0" xfId="2" applyFont="1" applyFill="1" applyBorder="1" applyAlignment="1">
      <alignment horizontal="center"/>
    </xf>
    <xf numFmtId="0" fontId="6" fillId="5" borderId="0" xfId="2" applyFont="1" applyFill="1" applyBorder="1" applyAlignment="1">
      <alignment horizontal="center"/>
    </xf>
    <xf numFmtId="4" fontId="13" fillId="11" borderId="39" xfId="0" applyNumberFormat="1" applyFont="1" applyFill="1" applyBorder="1"/>
    <xf numFmtId="4" fontId="13" fillId="11" borderId="40" xfId="0" applyNumberFormat="1" applyFont="1" applyFill="1" applyBorder="1"/>
    <xf numFmtId="4" fontId="13" fillId="11" borderId="41" xfId="0" applyNumberFormat="1" applyFont="1" applyFill="1" applyBorder="1"/>
    <xf numFmtId="4" fontId="13" fillId="10" borderId="42" xfId="0" applyNumberFormat="1" applyFont="1" applyFill="1" applyBorder="1"/>
    <xf numFmtId="4" fontId="13" fillId="10" borderId="43" xfId="0" applyNumberFormat="1" applyFont="1" applyFill="1" applyBorder="1"/>
    <xf numFmtId="4" fontId="13" fillId="11" borderId="42" xfId="0" applyNumberFormat="1" applyFont="1" applyFill="1" applyBorder="1"/>
    <xf numFmtId="4" fontId="13" fillId="11" borderId="43" xfId="0" applyNumberFormat="1" applyFont="1" applyFill="1" applyBorder="1"/>
    <xf numFmtId="4" fontId="13" fillId="12" borderId="42" xfId="0" applyNumberFormat="1" applyFont="1" applyFill="1" applyBorder="1"/>
    <xf numFmtId="4" fontId="13" fillId="12" borderId="38" xfId="0" applyNumberFormat="1" applyFont="1" applyFill="1" applyBorder="1"/>
    <xf numFmtId="4" fontId="13" fillId="12" borderId="43" xfId="0" applyNumberFormat="1" applyFont="1" applyFill="1" applyBorder="1"/>
    <xf numFmtId="4" fontId="13" fillId="13" borderId="42" xfId="0" applyNumberFormat="1" applyFont="1" applyFill="1" applyBorder="1"/>
    <xf numFmtId="4" fontId="13" fillId="13" borderId="38" xfId="0" applyNumberFormat="1" applyFont="1" applyFill="1" applyBorder="1"/>
    <xf numFmtId="4" fontId="13" fillId="13" borderId="43" xfId="0" applyNumberFormat="1" applyFont="1" applyFill="1" applyBorder="1"/>
    <xf numFmtId="4" fontId="13" fillId="12" borderId="44" xfId="0" applyNumberFormat="1" applyFont="1" applyFill="1" applyBorder="1"/>
    <xf numFmtId="4" fontId="13" fillId="12" borderId="45" xfId="0" applyNumberFormat="1" applyFont="1" applyFill="1" applyBorder="1"/>
    <xf numFmtId="4" fontId="13" fillId="12" borderId="46" xfId="0" applyNumberFormat="1" applyFont="1" applyFill="1" applyBorder="1"/>
    <xf numFmtId="2" fontId="13" fillId="6" borderId="17" xfId="2" applyNumberFormat="1" applyFont="1" applyFill="1" applyBorder="1"/>
    <xf numFmtId="2" fontId="13" fillId="6" borderId="0" xfId="2" applyNumberFormat="1" applyFont="1" applyFill="1" applyBorder="1"/>
    <xf numFmtId="2" fontId="13" fillId="6" borderId="18" xfId="2" applyNumberFormat="1" applyFont="1" applyFill="1" applyBorder="1"/>
    <xf numFmtId="2" fontId="13" fillId="7" borderId="17" xfId="2" applyNumberFormat="1" applyFont="1" applyFill="1" applyBorder="1"/>
    <xf numFmtId="2" fontId="13" fillId="7" borderId="0" xfId="2" applyNumberFormat="1" applyFont="1" applyFill="1" applyBorder="1"/>
    <xf numFmtId="2" fontId="13" fillId="7" borderId="18" xfId="2" applyNumberFormat="1" applyFont="1" applyFill="1" applyBorder="1"/>
    <xf numFmtId="2" fontId="13" fillId="4" borderId="17" xfId="2" applyNumberFormat="1" applyFont="1" applyFill="1" applyBorder="1"/>
    <xf numFmtId="2" fontId="13" fillId="4" borderId="0" xfId="2" applyNumberFormat="1" applyFont="1" applyFill="1" applyBorder="1"/>
    <xf numFmtId="2" fontId="13" fillId="4" borderId="18" xfId="2" applyNumberFormat="1" applyFont="1" applyFill="1" applyBorder="1"/>
    <xf numFmtId="2" fontId="13" fillId="5" borderId="17" xfId="2" applyNumberFormat="1" applyFont="1" applyFill="1" applyBorder="1"/>
    <xf numFmtId="2" fontId="13" fillId="5" borderId="0" xfId="2" applyNumberFormat="1" applyFont="1" applyFill="1" applyBorder="1"/>
    <xf numFmtId="2" fontId="13" fillId="5" borderId="18" xfId="2" applyNumberFormat="1" applyFont="1" applyFill="1" applyBorder="1"/>
    <xf numFmtId="4" fontId="0" fillId="4" borderId="38" xfId="0" applyNumberFormat="1" applyFont="1" applyFill="1" applyBorder="1"/>
    <xf numFmtId="0" fontId="0" fillId="4" borderId="38" xfId="0" applyFont="1" applyFill="1" applyBorder="1"/>
    <xf numFmtId="4" fontId="0" fillId="5" borderId="38" xfId="0" applyNumberFormat="1" applyFont="1" applyFill="1" applyBorder="1"/>
    <xf numFmtId="0" fontId="0" fillId="5" borderId="38" xfId="0" applyFont="1" applyFill="1" applyBorder="1"/>
    <xf numFmtId="4" fontId="0" fillId="4" borderId="47" xfId="0" applyNumberFormat="1" applyFont="1" applyFill="1" applyBorder="1"/>
    <xf numFmtId="4" fontId="0" fillId="4" borderId="48" xfId="0" applyNumberFormat="1" applyFont="1" applyFill="1" applyBorder="1"/>
    <xf numFmtId="4" fontId="0" fillId="4" borderId="49" xfId="0" applyNumberFormat="1" applyFont="1" applyFill="1" applyBorder="1"/>
    <xf numFmtId="0" fontId="0" fillId="4" borderId="50" xfId="0" applyFont="1" applyFill="1" applyBorder="1"/>
    <xf numFmtId="0" fontId="0" fillId="4" borderId="51" xfId="0" applyFont="1" applyFill="1" applyBorder="1"/>
    <xf numFmtId="4" fontId="0" fillId="5" borderId="50" xfId="0" applyNumberFormat="1" applyFont="1" applyFill="1" applyBorder="1"/>
    <xf numFmtId="4" fontId="0" fillId="5" borderId="51" xfId="0" applyNumberFormat="1" applyFont="1" applyFill="1" applyBorder="1"/>
    <xf numFmtId="0" fontId="0" fillId="5" borderId="50" xfId="0" applyFont="1" applyFill="1" applyBorder="1"/>
    <xf numFmtId="0" fontId="0" fillId="5" borderId="51" xfId="0" applyFont="1" applyFill="1" applyBorder="1"/>
    <xf numFmtId="4" fontId="0" fillId="4" borderId="50" xfId="0" applyNumberFormat="1" applyFont="1" applyFill="1" applyBorder="1"/>
    <xf numFmtId="4" fontId="0" fillId="4" borderId="51" xfId="0" applyNumberFormat="1" applyFont="1" applyFill="1" applyBorder="1"/>
    <xf numFmtId="0" fontId="0" fillId="4" borderId="52" xfId="0" applyFont="1" applyFill="1" applyBorder="1"/>
    <xf numFmtId="0" fontId="0" fillId="4" borderId="53" xfId="0" applyFont="1" applyFill="1" applyBorder="1"/>
    <xf numFmtId="0" fontId="0" fillId="4" borderId="54" xfId="0" applyFont="1" applyFill="1" applyBorder="1"/>
    <xf numFmtId="0" fontId="5" fillId="7" borderId="0" xfId="2" applyFont="1" applyFill="1" applyBorder="1" applyAlignment="1">
      <alignment horizontal="center"/>
    </xf>
    <xf numFmtId="0" fontId="4" fillId="0" borderId="23" xfId="2" applyBorder="1"/>
    <xf numFmtId="2" fontId="4" fillId="8" borderId="0" xfId="2" applyNumberFormat="1" applyFill="1"/>
    <xf numFmtId="2" fontId="4" fillId="9" borderId="0" xfId="2" applyNumberFormat="1" applyFill="1"/>
    <xf numFmtId="166" fontId="14" fillId="6" borderId="61" xfId="4" applyNumberFormat="1" applyFont="1" applyFill="1" applyBorder="1" applyAlignment="1">
      <alignment horizontal="left" vertical="top" wrapText="1"/>
    </xf>
    <xf numFmtId="166" fontId="14" fillId="6" borderId="59" xfId="4" applyNumberFormat="1" applyFont="1" applyFill="1" applyBorder="1" applyAlignment="1">
      <alignment horizontal="left" vertical="top" wrapText="1"/>
    </xf>
    <xf numFmtId="166" fontId="14" fillId="6" borderId="60" xfId="4" applyNumberFormat="1" applyFont="1" applyFill="1" applyBorder="1" applyAlignment="1">
      <alignment horizontal="left" vertical="top" wrapText="1"/>
    </xf>
    <xf numFmtId="2" fontId="14" fillId="7" borderId="55" xfId="2" applyNumberFormat="1" applyFont="1" applyFill="1" applyBorder="1"/>
    <xf numFmtId="2" fontId="14" fillId="7" borderId="58" xfId="2" applyNumberFormat="1" applyFont="1" applyFill="1" applyBorder="1"/>
    <xf numFmtId="2" fontId="14" fillId="7" borderId="56" xfId="2" applyNumberFormat="1" applyFont="1" applyFill="1" applyBorder="1"/>
    <xf numFmtId="2" fontId="14" fillId="7" borderId="57" xfId="2" applyNumberFormat="1" applyFont="1" applyFill="1" applyBorder="1"/>
    <xf numFmtId="0" fontId="0" fillId="0" borderId="0" xfId="0"/>
    <xf numFmtId="0" fontId="4" fillId="0" borderId="0" xfId="2"/>
    <xf numFmtId="0" fontId="5" fillId="0" borderId="0" xfId="2" applyFont="1" applyAlignment="1">
      <alignment horizontal="center"/>
    </xf>
    <xf numFmtId="166" fontId="11" fillId="0" borderId="36" xfId="4" applyNumberFormat="1" applyFont="1" applyFill="1" applyBorder="1" applyAlignment="1">
      <alignment horizontal="left" vertical="top" wrapText="1"/>
    </xf>
    <xf numFmtId="0" fontId="6" fillId="4" borderId="0" xfId="2" applyFont="1" applyFill="1" applyAlignment="1">
      <alignment vertical="center"/>
    </xf>
    <xf numFmtId="0" fontId="6" fillId="4" borderId="0" xfId="2" applyFont="1" applyFill="1" applyAlignment="1">
      <alignment horizontal="center"/>
    </xf>
    <xf numFmtId="0" fontId="6" fillId="5" borderId="0" xfId="2" applyFont="1" applyFill="1" applyAlignment="1">
      <alignment horizontal="center"/>
    </xf>
    <xf numFmtId="0" fontId="6" fillId="6" borderId="0" xfId="2" applyFont="1" applyFill="1" applyAlignment="1">
      <alignment vertical="center"/>
    </xf>
    <xf numFmtId="0" fontId="6" fillId="6" borderId="0" xfId="2" applyFont="1" applyFill="1" applyAlignment="1">
      <alignment horizontal="center"/>
    </xf>
    <xf numFmtId="0" fontId="6" fillId="7" borderId="0" xfId="2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7" fillId="5" borderId="0" xfId="2" applyFont="1" applyFill="1" applyAlignment="1">
      <alignment horizontal="center"/>
    </xf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9" fillId="7" borderId="0" xfId="2" applyFont="1" applyFill="1" applyAlignment="1">
      <alignment horizontal="center"/>
    </xf>
    <xf numFmtId="0" fontId="5" fillId="7" borderId="0" xfId="2" applyFont="1" applyFill="1" applyAlignment="1">
      <alignment horizontal="center"/>
    </xf>
    <xf numFmtId="0" fontId="10" fillId="8" borderId="0" xfId="2" applyFont="1" applyFill="1" applyAlignment="1">
      <alignment horizontal="center"/>
    </xf>
    <xf numFmtId="0" fontId="10" fillId="9" borderId="0" xfId="2" applyFont="1" applyFill="1" applyAlignment="1">
      <alignment horizontal="center"/>
    </xf>
    <xf numFmtId="3" fontId="4" fillId="6" borderId="30" xfId="2" applyNumberFormat="1" applyFill="1" applyBorder="1"/>
    <xf numFmtId="3" fontId="4" fillId="6" borderId="31" xfId="2" applyNumberFormat="1" applyFill="1" applyBorder="1"/>
    <xf numFmtId="3" fontId="4" fillId="6" borderId="32" xfId="2" applyNumberFormat="1" applyFill="1" applyBorder="1"/>
    <xf numFmtId="3" fontId="4" fillId="7" borderId="33" xfId="2" applyNumberFormat="1" applyFill="1" applyBorder="1"/>
    <xf numFmtId="3" fontId="4" fillId="7" borderId="34" xfId="2" applyNumberFormat="1" applyFill="1" applyBorder="1"/>
    <xf numFmtId="3" fontId="4" fillId="7" borderId="35" xfId="2" applyNumberFormat="1" applyFill="1" applyBorder="1"/>
    <xf numFmtId="3" fontId="4" fillId="4" borderId="0" xfId="2" applyNumberFormat="1" applyFill="1" applyBorder="1"/>
    <xf numFmtId="3" fontId="4" fillId="5" borderId="0" xfId="2" applyNumberFormat="1" applyFill="1" applyBorder="1"/>
    <xf numFmtId="3" fontId="4" fillId="6" borderId="17" xfId="2" applyNumberFormat="1" applyFill="1" applyBorder="1"/>
    <xf numFmtId="3" fontId="4" fillId="6" borderId="0" xfId="2" applyNumberFormat="1" applyFill="1" applyBorder="1"/>
    <xf numFmtId="3" fontId="4" fillId="7" borderId="17" xfId="2" applyNumberFormat="1" applyFill="1" applyBorder="1"/>
    <xf numFmtId="3" fontId="4" fillId="7" borderId="0" xfId="2" applyNumberFormat="1" applyFill="1" applyBorder="1"/>
    <xf numFmtId="3" fontId="4" fillId="6" borderId="19" xfId="2" applyNumberFormat="1" applyFill="1" applyBorder="1"/>
    <xf numFmtId="3" fontId="4" fillId="6" borderId="20" xfId="2" applyNumberFormat="1" applyFill="1" applyBorder="1"/>
    <xf numFmtId="3" fontId="4" fillId="6" borderId="18" xfId="2" applyNumberFormat="1" applyFill="1" applyBorder="1"/>
    <xf numFmtId="3" fontId="4" fillId="7" borderId="18" xfId="2" applyNumberFormat="1" applyFill="1" applyBorder="1"/>
    <xf numFmtId="3" fontId="4" fillId="6" borderId="21" xfId="2" applyNumberFormat="1" applyFill="1" applyBorder="1"/>
    <xf numFmtId="3" fontId="4" fillId="4" borderId="22" xfId="2" applyNumberFormat="1" applyFill="1" applyBorder="1" applyAlignment="1">
      <alignment horizontal="right" vertical="center"/>
    </xf>
    <xf numFmtId="3" fontId="4" fillId="4" borderId="23" xfId="2" applyNumberFormat="1" applyFill="1" applyBorder="1" applyAlignment="1">
      <alignment horizontal="right" vertical="center"/>
    </xf>
    <xf numFmtId="3" fontId="4" fillId="4" borderId="24" xfId="2" applyNumberFormat="1" applyFill="1" applyBorder="1" applyAlignment="1">
      <alignment horizontal="right" vertical="center"/>
    </xf>
    <xf numFmtId="3" fontId="4" fillId="4" borderId="25" xfId="2" applyNumberFormat="1" applyFill="1" applyBorder="1" applyAlignment="1">
      <alignment horizontal="right" vertical="center"/>
    </xf>
    <xf numFmtId="3" fontId="4" fillId="4" borderId="0" xfId="2" applyNumberFormat="1" applyFill="1" applyBorder="1" applyAlignment="1">
      <alignment horizontal="right" vertical="center"/>
    </xf>
    <xf numFmtId="3" fontId="4" fillId="4" borderId="26" xfId="2" applyNumberFormat="1" applyFill="1" applyBorder="1" applyAlignment="1">
      <alignment horizontal="right" vertical="center"/>
    </xf>
    <xf numFmtId="3" fontId="4" fillId="5" borderId="25" xfId="2" applyNumberFormat="1" applyFill="1" applyBorder="1" applyAlignment="1">
      <alignment horizontal="right" vertical="center"/>
    </xf>
    <xf numFmtId="3" fontId="4" fillId="5" borderId="0" xfId="2" applyNumberFormat="1" applyFill="1" applyBorder="1" applyAlignment="1">
      <alignment horizontal="right" vertical="center"/>
    </xf>
    <xf numFmtId="3" fontId="4" fillId="5" borderId="26" xfId="2" applyNumberFormat="1" applyFill="1" applyBorder="1" applyAlignment="1">
      <alignment horizontal="right" vertical="center"/>
    </xf>
    <xf numFmtId="0" fontId="4" fillId="4" borderId="27" xfId="2" applyFill="1" applyBorder="1" applyAlignment="1">
      <alignment horizontal="right" vertical="center"/>
    </xf>
    <xf numFmtId="0" fontId="4" fillId="4" borderId="28" xfId="2" applyFill="1" applyBorder="1" applyAlignment="1">
      <alignment horizontal="right" vertical="center"/>
    </xf>
    <xf numFmtId="0" fontId="4" fillId="4" borderId="29" xfId="2" applyFill="1" applyBorder="1" applyAlignment="1">
      <alignment horizontal="right" vertical="center"/>
    </xf>
    <xf numFmtId="3" fontId="4" fillId="4" borderId="14" xfId="2" applyNumberFormat="1" applyFill="1" applyBorder="1"/>
    <xf numFmtId="3" fontId="4" fillId="4" borderId="15" xfId="2" applyNumberFormat="1" applyFill="1" applyBorder="1"/>
    <xf numFmtId="3" fontId="4" fillId="4" borderId="16" xfId="2" applyNumberFormat="1" applyFill="1" applyBorder="1"/>
    <xf numFmtId="3" fontId="4" fillId="5" borderId="17" xfId="2" applyNumberFormat="1" applyFill="1" applyBorder="1"/>
    <xf numFmtId="3" fontId="4" fillId="5" borderId="18" xfId="2" applyNumberFormat="1" applyFill="1" applyBorder="1"/>
    <xf numFmtId="3" fontId="4" fillId="4" borderId="17" xfId="2" applyNumberFormat="1" applyFill="1" applyBorder="1"/>
    <xf numFmtId="3" fontId="4" fillId="4" borderId="18" xfId="2" applyNumberFormat="1" applyFill="1" applyBorder="1"/>
    <xf numFmtId="2" fontId="4" fillId="8" borderId="0" xfId="2" applyNumberFormat="1" applyFill="1"/>
    <xf numFmtId="2" fontId="4" fillId="9" borderId="0" xfId="2" applyNumberFormat="1" applyFill="1"/>
    <xf numFmtId="0" fontId="4" fillId="4" borderId="25" xfId="2" applyFill="1" applyBorder="1" applyAlignment="1">
      <alignment vertical="center"/>
    </xf>
    <xf numFmtId="0" fontId="4" fillId="4" borderId="0" xfId="2" applyFill="1" applyBorder="1" applyAlignment="1">
      <alignment vertical="center"/>
    </xf>
    <xf numFmtId="0" fontId="4" fillId="4" borderId="26" xfId="2" applyFill="1" applyBorder="1" applyAlignment="1">
      <alignment vertical="center"/>
    </xf>
    <xf numFmtId="4" fontId="2" fillId="14" borderId="38" xfId="0" applyNumberFormat="1" applyFont="1" applyFill="1" applyBorder="1"/>
    <xf numFmtId="2" fontId="15" fillId="8" borderId="0" xfId="2" applyNumberFormat="1" applyFont="1" applyFill="1" applyAlignment="1">
      <alignment horizontal="center"/>
    </xf>
    <xf numFmtId="2" fontId="15" fillId="9" borderId="0" xfId="2" applyNumberFormat="1" applyFont="1" applyFill="1" applyAlignment="1">
      <alignment horizontal="center"/>
    </xf>
    <xf numFmtId="0" fontId="16" fillId="4" borderId="25" xfId="2" applyFont="1" applyFill="1" applyBorder="1"/>
    <xf numFmtId="0" fontId="16" fillId="4" borderId="0" xfId="2" applyFont="1" applyFill="1" applyBorder="1"/>
    <xf numFmtId="0" fontId="16" fillId="5" borderId="25" xfId="2" applyFont="1" applyFill="1" applyBorder="1"/>
    <xf numFmtId="0" fontId="16" fillId="5" borderId="0" xfId="2" applyFont="1" applyFill="1" applyBorder="1"/>
    <xf numFmtId="0" fontId="16" fillId="15" borderId="27" xfId="2" applyFont="1" applyFill="1" applyBorder="1"/>
    <xf numFmtId="0" fontId="4" fillId="15" borderId="28" xfId="2" applyFill="1" applyBorder="1"/>
    <xf numFmtId="0" fontId="16" fillId="15" borderId="28" xfId="2" applyFont="1" applyFill="1" applyBorder="1"/>
    <xf numFmtId="0" fontId="4" fillId="15" borderId="29" xfId="2" applyFill="1" applyBorder="1"/>
    <xf numFmtId="0" fontId="4" fillId="0" borderId="34" xfId="2" applyBorder="1"/>
    <xf numFmtId="1" fontId="4" fillId="4" borderId="14" xfId="2" applyNumberFormat="1" applyFill="1" applyBorder="1"/>
    <xf numFmtId="1" fontId="4" fillId="4" borderId="15" xfId="2" applyNumberFormat="1" applyFill="1" applyBorder="1"/>
    <xf numFmtId="1" fontId="4" fillId="4" borderId="16" xfId="2" applyNumberFormat="1" applyFill="1" applyBorder="1"/>
    <xf numFmtId="1" fontId="4" fillId="5" borderId="17" xfId="2" applyNumberFormat="1" applyFill="1" applyBorder="1"/>
    <xf numFmtId="1" fontId="4" fillId="5" borderId="0" xfId="2" applyNumberFormat="1" applyFill="1" applyBorder="1"/>
    <xf numFmtId="1" fontId="4" fillId="5" borderId="18" xfId="2" applyNumberFormat="1" applyFill="1" applyBorder="1"/>
    <xf numFmtId="1" fontId="4" fillId="4" borderId="17" xfId="2" applyNumberFormat="1" applyFill="1" applyBorder="1"/>
    <xf numFmtId="1" fontId="4" fillId="4" borderId="0" xfId="2" applyNumberFormat="1" applyFill="1" applyBorder="1"/>
    <xf numFmtId="1" fontId="4" fillId="4" borderId="18" xfId="2" applyNumberFormat="1" applyFill="1" applyBorder="1"/>
    <xf numFmtId="1" fontId="4" fillId="6" borderId="17" xfId="2" applyNumberFormat="1" applyFill="1" applyBorder="1"/>
    <xf numFmtId="1" fontId="4" fillId="7" borderId="17" xfId="2" applyNumberFormat="1" applyFill="1" applyBorder="1"/>
    <xf numFmtId="1" fontId="4" fillId="6" borderId="19" xfId="2" applyNumberFormat="1" applyFill="1" applyBorder="1"/>
    <xf numFmtId="1" fontId="4" fillId="6" borderId="20" xfId="2" applyNumberFormat="1" applyFill="1" applyBorder="1"/>
    <xf numFmtId="1" fontId="4" fillId="6" borderId="21" xfId="2" applyNumberFormat="1" applyFill="1" applyBorder="1"/>
    <xf numFmtId="9" fontId="4" fillId="8" borderId="0" xfId="1" applyFont="1" applyFill="1"/>
    <xf numFmtId="9" fontId="4" fillId="9" borderId="0" xfId="1" applyFont="1" applyFill="1"/>
    <xf numFmtId="0" fontId="4" fillId="4" borderId="22" xfId="2" applyFill="1" applyBorder="1" applyAlignment="1">
      <alignment horizontal="center"/>
    </xf>
    <xf numFmtId="0" fontId="4" fillId="4" borderId="23" xfId="2" applyFill="1" applyBorder="1" applyAlignment="1">
      <alignment horizontal="center"/>
    </xf>
    <xf numFmtId="0" fontId="4" fillId="4" borderId="24" xfId="2" applyFill="1" applyBorder="1" applyAlignment="1">
      <alignment horizontal="center"/>
    </xf>
    <xf numFmtId="0" fontId="4" fillId="4" borderId="25" xfId="2" applyFill="1" applyBorder="1" applyAlignment="1">
      <alignment horizontal="center"/>
    </xf>
    <xf numFmtId="0" fontId="4" fillId="4" borderId="0" xfId="2" applyFill="1" applyBorder="1" applyAlignment="1">
      <alignment horizontal="center"/>
    </xf>
    <xf numFmtId="0" fontId="4" fillId="5" borderId="25" xfId="2" applyFill="1" applyBorder="1" applyAlignment="1">
      <alignment horizontal="center"/>
    </xf>
    <xf numFmtId="0" fontId="4" fillId="5" borderId="0" xfId="2" applyFill="1" applyBorder="1" applyAlignment="1">
      <alignment horizontal="center"/>
    </xf>
    <xf numFmtId="0" fontId="4" fillId="5" borderId="26" xfId="2" applyFill="1" applyBorder="1" applyAlignment="1">
      <alignment horizontal="center"/>
    </xf>
    <xf numFmtId="0" fontId="4" fillId="4" borderId="26" xfId="2" applyFill="1" applyBorder="1" applyAlignment="1">
      <alignment horizontal="center"/>
    </xf>
    <xf numFmtId="0" fontId="4" fillId="4" borderId="27" xfId="2" applyFill="1" applyBorder="1" applyAlignment="1">
      <alignment horizontal="center"/>
    </xf>
    <xf numFmtId="0" fontId="4" fillId="4" borderId="28" xfId="2" applyFill="1" applyBorder="1" applyAlignment="1">
      <alignment horizontal="center"/>
    </xf>
    <xf numFmtId="0" fontId="4" fillId="4" borderId="29" xfId="2" applyFill="1" applyBorder="1" applyAlignment="1">
      <alignment horizontal="center"/>
    </xf>
    <xf numFmtId="1" fontId="4" fillId="6" borderId="30" xfId="2" applyNumberFormat="1" applyFill="1" applyBorder="1" applyAlignment="1">
      <alignment horizontal="center"/>
    </xf>
    <xf numFmtId="1" fontId="4" fillId="6" borderId="31" xfId="2" applyNumberFormat="1" applyFill="1" applyBorder="1" applyAlignment="1">
      <alignment horizontal="center"/>
    </xf>
    <xf numFmtId="1" fontId="4" fillId="6" borderId="32" xfId="2" applyNumberFormat="1" applyFill="1" applyBorder="1" applyAlignment="1">
      <alignment horizontal="center"/>
    </xf>
    <xf numFmtId="1" fontId="4" fillId="7" borderId="33" xfId="2" applyNumberFormat="1" applyFill="1" applyBorder="1" applyAlignment="1">
      <alignment horizontal="center"/>
    </xf>
    <xf numFmtId="1" fontId="4" fillId="7" borderId="34" xfId="2" applyNumberFormat="1" applyFill="1" applyBorder="1" applyAlignment="1">
      <alignment horizontal="center"/>
    </xf>
    <xf numFmtId="1" fontId="4" fillId="7" borderId="35" xfId="2" applyNumberFormat="1" applyFill="1" applyBorder="1" applyAlignment="1">
      <alignment horizontal="center"/>
    </xf>
    <xf numFmtId="166" fontId="0" fillId="0" borderId="0" xfId="0" applyNumberFormat="1"/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0" fontId="4" fillId="5" borderId="0" xfId="2" applyFill="1" applyBorder="1"/>
    <xf numFmtId="0" fontId="4" fillId="4" borderId="0" xfId="2" applyFill="1" applyBorder="1"/>
    <xf numFmtId="0" fontId="5" fillId="0" borderId="0" xfId="2" applyFont="1" applyAlignment="1">
      <alignment horizontal="center" wrapText="1"/>
    </xf>
    <xf numFmtId="0" fontId="4" fillId="4" borderId="23" xfId="2" applyFill="1" applyBorder="1"/>
    <xf numFmtId="0" fontId="4" fillId="4" borderId="24" xfId="2" applyFill="1" applyBorder="1"/>
    <xf numFmtId="0" fontId="4" fillId="4" borderId="26" xfId="2" applyFill="1" applyBorder="1"/>
    <xf numFmtId="0" fontId="4" fillId="5" borderId="26" xfId="2" applyFill="1" applyBorder="1"/>
    <xf numFmtId="0" fontId="4" fillId="4" borderId="28" xfId="2" applyFill="1" applyBorder="1"/>
    <xf numFmtId="0" fontId="4" fillId="4" borderId="29" xfId="2" applyFill="1" applyBorder="1"/>
    <xf numFmtId="0" fontId="6" fillId="4" borderId="0" xfId="2" applyFont="1" applyFill="1" applyAlignment="1">
      <alignment vertical="center"/>
    </xf>
    <xf numFmtId="0" fontId="6" fillId="4" borderId="0" xfId="2" applyFont="1" applyFill="1" applyAlignment="1">
      <alignment horizontal="center"/>
    </xf>
    <xf numFmtId="0" fontId="6" fillId="5" borderId="0" xfId="2" applyFont="1" applyFill="1" applyAlignment="1">
      <alignment horizontal="center"/>
    </xf>
    <xf numFmtId="0" fontId="6" fillId="6" borderId="0" xfId="2" applyFont="1" applyFill="1" applyAlignment="1">
      <alignment vertical="center"/>
    </xf>
    <xf numFmtId="0" fontId="6" fillId="6" borderId="0" xfId="2" applyFont="1" applyFill="1" applyAlignment="1">
      <alignment horizontal="center"/>
    </xf>
    <xf numFmtId="0" fontId="6" fillId="7" borderId="0" xfId="2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4" borderId="0" xfId="2" applyFont="1" applyFill="1" applyAlignment="1">
      <alignment vertical="center"/>
    </xf>
    <xf numFmtId="0" fontId="7" fillId="4" borderId="0" xfId="2" applyFont="1" applyFill="1" applyAlignment="1">
      <alignment horizontal="center"/>
    </xf>
    <xf numFmtId="0" fontId="7" fillId="5" borderId="0" xfId="2" applyFont="1" applyFill="1" applyAlignment="1">
      <alignment horizontal="center"/>
    </xf>
    <xf numFmtId="0" fontId="9" fillId="6" borderId="0" xfId="2" applyFont="1" applyFill="1" applyAlignment="1">
      <alignment horizontal="center"/>
    </xf>
    <xf numFmtId="0" fontId="5" fillId="6" borderId="0" xfId="2" applyFont="1" applyFill="1" applyAlignment="1">
      <alignment horizontal="center"/>
    </xf>
    <xf numFmtId="0" fontId="9" fillId="7" borderId="0" xfId="2" applyFont="1" applyFill="1" applyAlignment="1">
      <alignment horizontal="center"/>
    </xf>
    <xf numFmtId="0" fontId="5" fillId="7" borderId="0" xfId="2" applyFont="1" applyFill="1" applyAlignment="1">
      <alignment horizontal="center"/>
    </xf>
    <xf numFmtId="0" fontId="10" fillId="8" borderId="0" xfId="2" applyFont="1" applyFill="1" applyAlignment="1">
      <alignment horizontal="center"/>
    </xf>
    <xf numFmtId="0" fontId="10" fillId="9" borderId="0" xfId="2" applyFont="1" applyFill="1" applyAlignment="1">
      <alignment horizontal="center"/>
    </xf>
    <xf numFmtId="1" fontId="4" fillId="4" borderId="14" xfId="2" applyNumberFormat="1" applyFill="1" applyBorder="1"/>
    <xf numFmtId="1" fontId="4" fillId="4" borderId="15" xfId="2" applyNumberFormat="1" applyFill="1" applyBorder="1"/>
    <xf numFmtId="1" fontId="4" fillId="5" borderId="17" xfId="2" applyNumberFormat="1" applyFill="1" applyBorder="1"/>
    <xf numFmtId="1" fontId="4" fillId="5" borderId="0" xfId="2" applyNumberFormat="1" applyFill="1" applyBorder="1"/>
    <xf numFmtId="1" fontId="4" fillId="5" borderId="18" xfId="2" applyNumberFormat="1" applyFill="1" applyBorder="1"/>
    <xf numFmtId="1" fontId="4" fillId="4" borderId="17" xfId="2" applyNumberFormat="1" applyFill="1" applyBorder="1"/>
    <xf numFmtId="1" fontId="4" fillId="4" borderId="0" xfId="2" applyNumberFormat="1" applyFill="1" applyBorder="1"/>
    <xf numFmtId="1" fontId="4" fillId="4" borderId="18" xfId="2" applyNumberFormat="1" applyFill="1" applyBorder="1"/>
    <xf numFmtId="1" fontId="4" fillId="6" borderId="17" xfId="2" applyNumberFormat="1" applyFill="1" applyBorder="1"/>
    <xf numFmtId="1" fontId="4" fillId="6" borderId="0" xfId="2" applyNumberFormat="1" applyFill="1" applyBorder="1"/>
    <xf numFmtId="1" fontId="4" fillId="6" borderId="18" xfId="2" applyNumberFormat="1" applyFill="1" applyBorder="1"/>
    <xf numFmtId="1" fontId="4" fillId="7" borderId="17" xfId="2" applyNumberFormat="1" applyFill="1" applyBorder="1"/>
    <xf numFmtId="1" fontId="4" fillId="7" borderId="0" xfId="2" applyNumberFormat="1" applyFill="1" applyBorder="1"/>
    <xf numFmtId="1" fontId="4" fillId="7" borderId="18" xfId="2" applyNumberFormat="1" applyFill="1" applyBorder="1"/>
    <xf numFmtId="1" fontId="4" fillId="6" borderId="19" xfId="2" applyNumberFormat="1" applyFill="1" applyBorder="1"/>
    <xf numFmtId="1" fontId="4" fillId="6" borderId="20" xfId="2" applyNumberFormat="1" applyFill="1" applyBorder="1"/>
    <xf numFmtId="1" fontId="4" fillId="6" borderId="21" xfId="2" applyNumberFormat="1" applyFill="1" applyBorder="1"/>
    <xf numFmtId="0" fontId="4" fillId="4" borderId="25" xfId="2" applyFill="1" applyBorder="1" applyAlignment="1">
      <alignment horizontal="center"/>
    </xf>
    <xf numFmtId="0" fontId="4" fillId="5" borderId="25" xfId="2" applyFill="1" applyBorder="1" applyAlignment="1">
      <alignment horizontal="center"/>
    </xf>
    <xf numFmtId="0" fontId="4" fillId="4" borderId="27" xfId="2" applyFill="1" applyBorder="1" applyAlignment="1">
      <alignment horizontal="center"/>
    </xf>
    <xf numFmtId="1" fontId="4" fillId="4" borderId="22" xfId="2" applyNumberFormat="1" applyFill="1" applyBorder="1" applyAlignment="1">
      <alignment horizontal="right"/>
    </xf>
    <xf numFmtId="1" fontId="4" fillId="5" borderId="25" xfId="2" applyNumberFormat="1" applyFill="1" applyBorder="1" applyAlignment="1">
      <alignment horizontal="right"/>
    </xf>
    <xf numFmtId="1" fontId="4" fillId="4" borderId="25" xfId="2" applyNumberFormat="1" applyFill="1" applyBorder="1" applyAlignment="1">
      <alignment horizontal="right"/>
    </xf>
    <xf numFmtId="9" fontId="4" fillId="8" borderId="0" xfId="1" applyFont="1" applyFill="1"/>
    <xf numFmtId="9" fontId="4" fillId="9" borderId="0" xfId="1" applyFont="1" applyFill="1"/>
    <xf numFmtId="1" fontId="4" fillId="6" borderId="30" xfId="2" applyNumberFormat="1" applyFill="1" applyBorder="1"/>
    <xf numFmtId="1" fontId="4" fillId="6" borderId="31" xfId="2" applyNumberFormat="1" applyFill="1" applyBorder="1"/>
    <xf numFmtId="1" fontId="4" fillId="6" borderId="32" xfId="2" applyNumberFormat="1" applyFill="1" applyBorder="1"/>
    <xf numFmtId="1" fontId="4" fillId="7" borderId="33" xfId="2" applyNumberFormat="1" applyFill="1" applyBorder="1"/>
    <xf numFmtId="1" fontId="4" fillId="7" borderId="34" xfId="2" applyNumberFormat="1" applyFill="1" applyBorder="1"/>
    <xf numFmtId="1" fontId="4" fillId="7" borderId="35" xfId="2" applyNumberFormat="1" applyFill="1" applyBorder="1"/>
    <xf numFmtId="1" fontId="4" fillId="4" borderId="0" xfId="2" applyNumberFormat="1" applyFill="1" applyBorder="1" applyAlignment="1">
      <alignment horizontal="right"/>
    </xf>
    <xf numFmtId="1" fontId="4" fillId="4" borderId="16" xfId="2" applyNumberFormat="1" applyFill="1" applyBorder="1"/>
    <xf numFmtId="0" fontId="9" fillId="6" borderId="0" xfId="2" applyFont="1" applyFill="1" applyAlignment="1">
      <alignment horizontal="center" vertical="center"/>
    </xf>
    <xf numFmtId="0" fontId="10" fillId="8" borderId="0" xfId="2" applyFont="1" applyFill="1" applyAlignment="1">
      <alignment horizontal="center" vertical="center"/>
    </xf>
    <xf numFmtId="0" fontId="10" fillId="9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6" fillId="6" borderId="0" xfId="2" applyFont="1" applyFill="1" applyAlignment="1">
      <alignment horizontal="center" vertical="center"/>
    </xf>
    <xf numFmtId="0" fontId="7" fillId="4" borderId="0" xfId="2" applyFont="1" applyFill="1" applyAlignment="1">
      <alignment horizontal="center" vertical="center" wrapText="1"/>
    </xf>
    <xf numFmtId="166" fontId="4" fillId="0" borderId="0" xfId="2" applyNumberFormat="1"/>
  </cellXfs>
  <cellStyles count="8">
    <cellStyle name="Comma" xfId="3" builtinId="3"/>
    <cellStyle name="Comma 2" xfId="4"/>
    <cellStyle name="Comma 2 2" xfId="7"/>
    <cellStyle name="Comma 3" xfId="5"/>
    <cellStyle name="Comma 8" xfId="6"/>
    <cellStyle name="Normal" xfId="0" builtinId="0"/>
    <cellStyle name="Normal 2" xfId="2"/>
    <cellStyle name="Percent" xfId="1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824</xdr:rowOff>
    </xdr:from>
    <xdr:to>
      <xdr:col>1</xdr:col>
      <xdr:colOff>14165</xdr:colOff>
      <xdr:row>40</xdr:row>
      <xdr:rowOff>24140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4"/>
          <a:ext cx="5289550" cy="7485380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G_INV\NetworkModelling\Tool\Executable\TAGADA-CB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Gen Draft"/>
      <sheetName val="Conversion Unit Reference"/>
      <sheetName val="NameList"/>
      <sheetName val="PWGEN PARAM"/>
      <sheetName val="PivotT - Price Indicators"/>
      <sheetName val="DATA - Price Indicators"/>
      <sheetName val="STATIC DATA  DISRUPTION"/>
      <sheetName val="EXPORT - PWGEN MinMaxFlows"/>
      <sheetName val="EXPORT  - Disruption Table"/>
      <sheetName val="EXPORT - Price Indicators"/>
      <sheetName val="EXPORT - GasDemand"/>
      <sheetName val="EXPORT - PWGEN Costs"/>
      <sheetName val="EXPORT - PWGEN Arc Data"/>
      <sheetName val="EXPORT - Import Prices"/>
      <sheetName val="EXPORT - Thermal Gap"/>
      <sheetName val="EXPORT - Working Volumes"/>
      <sheetName val="EXPORT - LNG Tank capacities"/>
      <sheetName val="EXPORT - Capacities"/>
      <sheetName val="PivotT - GAS Prod Costs - NP"/>
      <sheetName val="DATA - GAS Prod Costs NP"/>
      <sheetName val="PivotT - Thermal Gap "/>
      <sheetName val="DATA - Thermal Gap"/>
      <sheetName val="PivotT - InstalledCapacityFacto"/>
      <sheetName val="PivotT - Thermal Gap Increments"/>
      <sheetName val="DATA - Thermal Gap Increment"/>
      <sheetName val="DATA - Installed Capacity Facto"/>
      <sheetName val="PivotT - ICF Cluster"/>
      <sheetName val="DATA - Installed Capacity F2"/>
      <sheetName val="PivotT - Installed Capacity"/>
      <sheetName val="DATA - Installed Capacity"/>
      <sheetName val="PivotT-MinMaxCap"/>
      <sheetName val="DATA - MinMaxCap"/>
      <sheetName val="PivotT - Efficiency"/>
      <sheetName val="DATA - Efficiency"/>
      <sheetName val="PivotT - GAS Price Imports"/>
      <sheetName val="DATA - GAS Price Imports"/>
      <sheetName val="PivotT - EURUSD"/>
      <sheetName val="DATA - EURUSD"/>
      <sheetName val="PivotT-Coal Price"/>
      <sheetName val="DATA - Coal Price"/>
      <sheetName val="PivotT - CO2"/>
      <sheetName val="DATA - CO2 Price"/>
      <sheetName val="PivotT - MinMaxFlowsNP"/>
      <sheetName val="DATA - MinMaxFlowsNP"/>
      <sheetName val="PivotT - MinMaxFlow"/>
      <sheetName val="DATA - MinMaxFlow"/>
      <sheetName val="PivotT - GasDemandIncrement"/>
      <sheetName val="DATA - GasDemandIncrement"/>
      <sheetName val="PivotT - GasDemand"/>
      <sheetName val="DATA - GasDemand"/>
      <sheetName val="PivotT-COD"/>
      <sheetName val="DATA - COD"/>
      <sheetName val="PivotT - CapacitiesIncrements"/>
      <sheetName val="DATA - Capacities Increments"/>
      <sheetName val="PivotT - Capacities"/>
      <sheetName val="PivotT - Capacity Corrections"/>
      <sheetName val="DATA - Capacities Corrections"/>
      <sheetName val="DATA - Capacities"/>
      <sheetName val="PivotT - WorkingVolumesIncremen"/>
      <sheetName val="DATA - Working Volumes Incremen"/>
      <sheetName val="PivotT = Working volumes"/>
      <sheetName val="DATA - Working Volumes"/>
      <sheetName val="PivotT - LNG Tank Cap Increment"/>
      <sheetName val="DATA - LNG Tank Capacities Incr"/>
      <sheetName val="PivotT - LNGTankCapacities"/>
      <sheetName val="DATA - LNG Tank Capacities"/>
      <sheetName val="DATA_CONNECT_PDWS"/>
      <sheetName val="DATA_TEST_PDWS"/>
    </sheetNames>
    <sheetDataSet>
      <sheetData sheetId="0" refreshError="1"/>
      <sheetData sheetId="1" refreshError="1"/>
      <sheetData sheetId="2">
        <row r="3">
          <cell r="C3" t="str">
            <v>0_0&gt;AZ</v>
          </cell>
          <cell r="F3" t="str">
            <v>NP&gt;NPcAT</v>
          </cell>
          <cell r="I3" t="str">
            <v>elecAL</v>
          </cell>
          <cell r="L3" t="str">
            <v>AT</v>
          </cell>
          <cell r="R3" t="str">
            <v>STcAT</v>
          </cell>
          <cell r="U3" t="str">
            <v>LNG_Tk_BEh</v>
          </cell>
          <cell r="X3" t="str">
            <v>AL&gt;elecAL</v>
          </cell>
          <cell r="AA3" t="str">
            <v>coalAL&gt;elecAL</v>
          </cell>
          <cell r="AD3" t="str">
            <v>COA&gt;coalAL</v>
          </cell>
          <cell r="AG3" t="str">
            <v>NP&gt;NPcAT</v>
          </cell>
          <cell r="AJ3" t="str">
            <v>NPcAT&gt;AT</v>
          </cell>
          <cell r="AS3" t="str">
            <v>0_0&gt;AZ</v>
          </cell>
        </row>
        <row r="4">
          <cell r="C4" t="str">
            <v>0_0&gt;DZ</v>
          </cell>
          <cell r="F4" t="str">
            <v>NP&gt;NPcBGn</v>
          </cell>
          <cell r="I4" t="str">
            <v>elecAT</v>
          </cell>
          <cell r="L4" t="str">
            <v>SK</v>
          </cell>
          <cell r="R4" t="str">
            <v>STcBEh</v>
          </cell>
          <cell r="U4" t="str">
            <v>LNG_Tk_BGn</v>
          </cell>
          <cell r="X4" t="str">
            <v>AT&gt;elecAT</v>
          </cell>
          <cell r="AA4" t="str">
            <v>coalAT&gt;elecAT</v>
          </cell>
          <cell r="AD4" t="str">
            <v>COA&gt;coalAT</v>
          </cell>
          <cell r="AG4" t="str">
            <v>NP&gt;NPcBGn</v>
          </cell>
          <cell r="AJ4" t="str">
            <v>NPcBGn&gt;BGn</v>
          </cell>
          <cell r="AS4" t="str">
            <v>0_0&gt;COA</v>
          </cell>
        </row>
        <row r="5">
          <cell r="C5" t="str">
            <v>0_0&gt;LNG</v>
          </cell>
          <cell r="F5" t="str">
            <v>NP&gt;NPcCH</v>
          </cell>
          <cell r="I5" t="str">
            <v>elecBE</v>
          </cell>
          <cell r="L5" t="str">
            <v>GR</v>
          </cell>
          <cell r="R5" t="str">
            <v>STcBGn</v>
          </cell>
          <cell r="U5" t="str">
            <v>LNG_Tk_HR</v>
          </cell>
          <cell r="X5" t="str">
            <v>BA&gt;elecBA</v>
          </cell>
          <cell r="AA5" t="str">
            <v>coalBA&gt;elecBA</v>
          </cell>
          <cell r="AD5" t="str">
            <v>COA&gt;coalBA</v>
          </cell>
          <cell r="AG5" t="str">
            <v>NP&gt;NPcCH</v>
          </cell>
          <cell r="AJ5" t="str">
            <v>NPcCH&gt;CH</v>
          </cell>
          <cell r="AS5" t="str">
            <v>0_0&gt;DZ</v>
          </cell>
        </row>
        <row r="6">
          <cell r="C6" t="str">
            <v>0_0&gt;LY</v>
          </cell>
          <cell r="F6" t="str">
            <v>NP&gt;NPcCY</v>
          </cell>
          <cell r="I6" t="str">
            <v>elecBA</v>
          </cell>
          <cell r="L6" t="str">
            <v>IE</v>
          </cell>
          <cell r="R6" t="str">
            <v>STcHR</v>
          </cell>
          <cell r="U6" t="str">
            <v>LNG_Tk_EE</v>
          </cell>
          <cell r="X6" t="str">
            <v>BEh&gt;elecBE</v>
          </cell>
          <cell r="AA6" t="str">
            <v>coalBE&gt;elecBE</v>
          </cell>
          <cell r="AD6" t="str">
            <v>COA&gt;coalBE</v>
          </cell>
          <cell r="AG6" t="str">
            <v>NP&gt;NPcCY</v>
          </cell>
          <cell r="AJ6" t="str">
            <v>NPcCY&gt;CY</v>
          </cell>
          <cell r="AS6" t="str">
            <v>0_0&gt;LNG</v>
          </cell>
        </row>
        <row r="7">
          <cell r="C7" t="str">
            <v>0_0&gt;NO</v>
          </cell>
          <cell r="F7" t="str">
            <v>NP&gt;NPcCZ</v>
          </cell>
          <cell r="I7" t="str">
            <v>elecBG</v>
          </cell>
          <cell r="L7" t="str">
            <v>IT</v>
          </cell>
          <cell r="R7" t="str">
            <v>STcCY</v>
          </cell>
          <cell r="U7" t="str">
            <v>LNG_Tk_FI</v>
          </cell>
          <cell r="X7" t="str">
            <v>BEl&gt;elecBE</v>
          </cell>
          <cell r="AA7" t="str">
            <v>coalBG&gt;elecBG</v>
          </cell>
          <cell r="AD7" t="str">
            <v>COA&gt;coalBG</v>
          </cell>
          <cell r="AG7" t="str">
            <v>NP&gt;NPcCZ</v>
          </cell>
          <cell r="AJ7" t="str">
            <v>NPcCY&gt;GR/EMD</v>
          </cell>
          <cell r="AS7" t="str">
            <v>0_0&gt;LY</v>
          </cell>
        </row>
        <row r="8">
          <cell r="C8" t="str">
            <v>0_0&gt;RUm</v>
          </cell>
          <cell r="F8" t="str">
            <v>NP&gt;NPcDE</v>
          </cell>
          <cell r="I8" t="str">
            <v>elecHR</v>
          </cell>
          <cell r="L8" t="str">
            <v>LT</v>
          </cell>
          <cell r="R8" t="str">
            <v>STcCZ</v>
          </cell>
          <cell r="U8" t="str">
            <v>LNG_Tk_FIn</v>
          </cell>
          <cell r="X8" t="str">
            <v>BGn&gt;elecBG</v>
          </cell>
          <cell r="AA8" t="str">
            <v>coalCH&gt;elecCH</v>
          </cell>
          <cell r="AD8" t="str">
            <v>COA&gt;coalCH</v>
          </cell>
          <cell r="AG8" t="str">
            <v>NP&gt;NPcDE</v>
          </cell>
          <cell r="AJ8" t="str">
            <v>NPcCZ&gt;CZ</v>
          </cell>
          <cell r="AS8" t="str">
            <v>0_0&gt;NO</v>
          </cell>
        </row>
        <row r="9">
          <cell r="C9" t="str">
            <v>0_0&gt;TRi</v>
          </cell>
          <cell r="F9" t="str">
            <v>NP&gt;NPcDEg</v>
          </cell>
          <cell r="I9" t="str">
            <v>elecCY</v>
          </cell>
          <cell r="L9" t="str">
            <v>LV</v>
          </cell>
          <cell r="R9" t="str">
            <v>STcCZd</v>
          </cell>
          <cell r="U9" t="str">
            <v>LNG_Tk_FRn</v>
          </cell>
          <cell r="X9" t="str">
            <v>CH&gt;elecCH</v>
          </cell>
          <cell r="AA9" t="str">
            <v>coalCY&gt;elecCY</v>
          </cell>
          <cell r="AD9" t="str">
            <v>COA&gt;coalCY</v>
          </cell>
          <cell r="AG9" t="str">
            <v>NP&gt;NPcDEg</v>
          </cell>
          <cell r="AJ9" t="str">
            <v>NPcDE&gt;DE</v>
          </cell>
          <cell r="AS9" t="str">
            <v>0_0&gt;NP</v>
          </cell>
        </row>
        <row r="10">
          <cell r="F10" t="str">
            <v>NP&gt;NPcDEn</v>
          </cell>
          <cell r="I10" t="str">
            <v>elecCZ</v>
          </cell>
          <cell r="L10" t="str">
            <v>NL</v>
          </cell>
          <cell r="R10" t="str">
            <v>STcDK</v>
          </cell>
          <cell r="U10" t="str">
            <v>LNG_Tk_FRs</v>
          </cell>
          <cell r="X10" t="str">
            <v>CY&gt;elecCY</v>
          </cell>
          <cell r="AA10" t="str">
            <v>coalCZ&gt;elecCZ</v>
          </cell>
          <cell r="AD10" t="str">
            <v>COA&gt;coalCZ</v>
          </cell>
          <cell r="AG10" t="str">
            <v>NP&gt;NPcDEn</v>
          </cell>
          <cell r="AJ10" t="str">
            <v>NPcDEg&gt;DEg</v>
          </cell>
          <cell r="AS10" t="str">
            <v>0_0&gt;RUm</v>
          </cell>
        </row>
        <row r="11">
          <cell r="F11" t="str">
            <v>NP&gt;NPcDK</v>
          </cell>
          <cell r="I11" t="str">
            <v>elecDK</v>
          </cell>
          <cell r="L11" t="str">
            <v>PL</v>
          </cell>
          <cell r="R11" t="str">
            <v>STcEE</v>
          </cell>
          <cell r="U11" t="str">
            <v>LNG_Tk_DEg</v>
          </cell>
          <cell r="X11" t="str">
            <v>CZ&gt;elecCZ</v>
          </cell>
          <cell r="AA11" t="str">
            <v>coalDE&gt;elecDE</v>
          </cell>
          <cell r="AD11" t="str">
            <v>COA&gt;coalDE</v>
          </cell>
          <cell r="AG11" t="str">
            <v>NP&gt;NPcDK</v>
          </cell>
          <cell r="AJ11" t="str">
            <v>NPcDEn&gt;DEn</v>
          </cell>
          <cell r="AS11" t="str">
            <v>0_0&gt;TRi</v>
          </cell>
        </row>
        <row r="12">
          <cell r="F12" t="str">
            <v>NP&gt;NPcES</v>
          </cell>
          <cell r="I12" t="str">
            <v>elecEE</v>
          </cell>
          <cell r="L12" t="str">
            <v>PT</v>
          </cell>
          <cell r="R12" t="str">
            <v>STcFI</v>
          </cell>
          <cell r="U12" t="str">
            <v>LNG_Tk_DEn</v>
          </cell>
          <cell r="X12" t="str">
            <v>DE&gt;elecDE</v>
          </cell>
          <cell r="AA12" t="str">
            <v>coalDK&gt;elecDK</v>
          </cell>
          <cell r="AD12" t="str">
            <v>COA&gt;coalDK</v>
          </cell>
          <cell r="AG12" t="str">
            <v>NP&gt;NPcES</v>
          </cell>
          <cell r="AJ12" t="str">
            <v>NPcDK&gt;Y-DKn</v>
          </cell>
          <cell r="AS12" t="str">
            <v>0_0&gt;UGS</v>
          </cell>
        </row>
        <row r="13">
          <cell r="F13" t="str">
            <v>NP&gt;NPcFI</v>
          </cell>
          <cell r="I13" t="str">
            <v>elecFI</v>
          </cell>
          <cell r="L13" t="str">
            <v>RS</v>
          </cell>
          <cell r="R13" t="str">
            <v>STcFRn</v>
          </cell>
          <cell r="U13" t="str">
            <v>LNG_Tk_GR</v>
          </cell>
          <cell r="X13" t="str">
            <v>DEg&gt;elecDE</v>
          </cell>
          <cell r="AA13" t="str">
            <v>coalEE&gt;elecEE</v>
          </cell>
          <cell r="AD13" t="str">
            <v>COA&gt;coalEE</v>
          </cell>
          <cell r="AG13" t="str">
            <v>NP&gt;NPcFI</v>
          </cell>
          <cell r="AJ13" t="str">
            <v>NPcES&gt;ES</v>
          </cell>
          <cell r="AS13" t="str">
            <v>AL&gt;elecAL</v>
          </cell>
        </row>
        <row r="14">
          <cell r="F14" t="str">
            <v>NP&gt;NPcFRn</v>
          </cell>
          <cell r="I14" t="str">
            <v>elecMK</v>
          </cell>
          <cell r="L14" t="str">
            <v>SE</v>
          </cell>
          <cell r="R14" t="str">
            <v>STcFRs</v>
          </cell>
          <cell r="U14" t="str">
            <v>LNG_Tk_IE</v>
          </cell>
          <cell r="X14" t="str">
            <v>DEn&gt;elecDE</v>
          </cell>
          <cell r="AA14" t="str">
            <v>coalES&gt;elecES</v>
          </cell>
          <cell r="AD14" t="str">
            <v>COA&gt;coalES</v>
          </cell>
          <cell r="AG14" t="str">
            <v>NP&gt;NPcFRn</v>
          </cell>
          <cell r="AJ14" t="str">
            <v>NPcFI&gt;FI</v>
          </cell>
          <cell r="AS14" t="str">
            <v>AL/EPH&gt;Y-HRi/IAP</v>
          </cell>
        </row>
        <row r="15">
          <cell r="F15" t="str">
            <v>NP&gt;NPcFRs</v>
          </cell>
          <cell r="I15" t="str">
            <v>elecFR</v>
          </cell>
          <cell r="L15" t="str">
            <v>SI</v>
          </cell>
          <cell r="R15" t="str">
            <v>STcFRt</v>
          </cell>
          <cell r="U15" t="str">
            <v>LNG_Tk_IT</v>
          </cell>
          <cell r="X15" t="str">
            <v>DK&gt;elecDK</v>
          </cell>
          <cell r="AA15" t="str">
            <v>coalFI&gt;elecFI</v>
          </cell>
          <cell r="AD15" t="str">
            <v>COA&gt;coalFI</v>
          </cell>
          <cell r="AG15" t="str">
            <v>NP&gt;NPcFRs</v>
          </cell>
          <cell r="AJ15" t="str">
            <v>NPcFRn&gt;FRn</v>
          </cell>
          <cell r="AS15" t="str">
            <v>AL/EPI&gt;Y-ITs</v>
          </cell>
        </row>
        <row r="16">
          <cell r="C16" t="str">
            <v>RUm&gt;UA</v>
          </cell>
          <cell r="F16" t="str">
            <v>NP&gt;NPcFRt</v>
          </cell>
          <cell r="I16" t="str">
            <v>elecDE</v>
          </cell>
          <cell r="L16" t="str">
            <v>LU</v>
          </cell>
          <cell r="R16" t="str">
            <v>STcDE</v>
          </cell>
          <cell r="U16" t="str">
            <v>LNG_Tk_LV</v>
          </cell>
          <cell r="X16" t="str">
            <v>EE&gt;elecEE</v>
          </cell>
          <cell r="AA16" t="str">
            <v>coalFR&gt;elecFR</v>
          </cell>
          <cell r="AD16" t="str">
            <v>COA&gt;coalFR</v>
          </cell>
          <cell r="AG16" t="str">
            <v>NP&gt;NPcFRt</v>
          </cell>
          <cell r="AJ16" t="str">
            <v>NPcFRs&gt;FRs</v>
          </cell>
          <cell r="AS16" t="str">
            <v>AT&gt;CZ</v>
          </cell>
        </row>
        <row r="17">
          <cell r="C17" t="str">
            <v>0_0&gt;TRi</v>
          </cell>
          <cell r="F17" t="str">
            <v>NP&gt;NPcHR</v>
          </cell>
          <cell r="I17" t="str">
            <v>elecGR</v>
          </cell>
          <cell r="L17" t="str">
            <v>BEh</v>
          </cell>
          <cell r="R17" t="str">
            <v>STcGR</v>
          </cell>
          <cell r="U17" t="str">
            <v>LNG_Tk_LT</v>
          </cell>
          <cell r="X17" t="str">
            <v>ES&gt;elecES</v>
          </cell>
          <cell r="AA17" t="str">
            <v>coalGR&gt;elecGR</v>
          </cell>
          <cell r="AD17" t="str">
            <v>COA&gt;coalGR</v>
          </cell>
          <cell r="AG17" t="str">
            <v>NP&gt;NPcHR</v>
          </cell>
          <cell r="AJ17" t="str">
            <v>NPcFRt&gt;FRt</v>
          </cell>
          <cell r="AS17" t="str">
            <v>AT&gt;DEg</v>
          </cell>
        </row>
        <row r="18">
          <cell r="C18" t="str">
            <v>RUm&gt;BY</v>
          </cell>
          <cell r="F18" t="str">
            <v>NP&gt;NPcHU</v>
          </cell>
          <cell r="I18" t="str">
            <v>elecHU</v>
          </cell>
          <cell r="L18" t="str">
            <v>BGn</v>
          </cell>
          <cell r="R18" t="str">
            <v>STcHU</v>
          </cell>
          <cell r="U18" t="str">
            <v>LNG_Tk_MT</v>
          </cell>
          <cell r="X18" t="str">
            <v>ESc&gt;elecES</v>
          </cell>
          <cell r="AA18" t="str">
            <v>coalHR&gt;elecHR</v>
          </cell>
          <cell r="AD18" t="str">
            <v>COA&gt;coalHR</v>
          </cell>
          <cell r="AG18" t="str">
            <v>NP&gt;NPcHU</v>
          </cell>
          <cell r="AJ18" t="str">
            <v>NPcHR&gt;HR</v>
          </cell>
          <cell r="AS18" t="str">
            <v>AT&gt;DEn</v>
          </cell>
        </row>
        <row r="19">
          <cell r="C19" t="str">
            <v>NO&gt;FRn</v>
          </cell>
          <cell r="F19" t="str">
            <v>NP&gt;NPcIE</v>
          </cell>
          <cell r="I19" t="str">
            <v>elecIE</v>
          </cell>
          <cell r="L19" t="str">
            <v>BA</v>
          </cell>
          <cell r="R19" t="str">
            <v>STcIE</v>
          </cell>
          <cell r="U19" t="str">
            <v>LNG_Tk_NL</v>
          </cell>
          <cell r="X19" t="str">
            <v>FI&gt;elecFI</v>
          </cell>
          <cell r="AA19" t="str">
            <v>coalHU&gt;elecHU</v>
          </cell>
          <cell r="AD19" t="str">
            <v>COA&gt;coalHU</v>
          </cell>
          <cell r="AG19" t="str">
            <v>NP&gt;NPcIE</v>
          </cell>
          <cell r="AJ19" t="str">
            <v>NPcHU&gt;HU</v>
          </cell>
          <cell r="AS19" t="str">
            <v>AT&gt;elecAT</v>
          </cell>
        </row>
        <row r="20">
          <cell r="F20" t="str">
            <v>NP&gt;NPcIT</v>
          </cell>
          <cell r="I20" t="str">
            <v>elecIT</v>
          </cell>
          <cell r="L20" t="str">
            <v>CH</v>
          </cell>
          <cell r="R20" t="str">
            <v>STcIT</v>
          </cell>
          <cell r="U20" t="str">
            <v>LNG_Tk_PL</v>
          </cell>
          <cell r="X20" t="str">
            <v>FIn&gt;elecFI</v>
          </cell>
          <cell r="AA20" t="str">
            <v>coalIE&gt;elecIE</v>
          </cell>
          <cell r="AD20" t="str">
            <v>COA&gt;coalIE</v>
          </cell>
          <cell r="AG20" t="str">
            <v>NP&gt;NPcIT</v>
          </cell>
          <cell r="AJ20" t="str">
            <v>NPcIE&gt;IE</v>
          </cell>
          <cell r="AS20" t="str">
            <v>AT&gt;HU</v>
          </cell>
        </row>
        <row r="21">
          <cell r="F21" t="str">
            <v>NP&gt;NPcLU</v>
          </cell>
          <cell r="I21" t="str">
            <v>elecLV</v>
          </cell>
          <cell r="L21" t="str">
            <v>CZ</v>
          </cell>
          <cell r="R21" t="str">
            <v>STcLV</v>
          </cell>
          <cell r="U21" t="str">
            <v>LNG_Tk_PT</v>
          </cell>
          <cell r="X21" t="str">
            <v>FRc&gt;elecFR</v>
          </cell>
          <cell r="AA21" t="str">
            <v>coalIT&gt;elecIT</v>
          </cell>
          <cell r="AD21" t="str">
            <v>COA&gt;coalIT</v>
          </cell>
          <cell r="AG21" t="str">
            <v>NP&gt;NPcLU</v>
          </cell>
          <cell r="AJ21" t="str">
            <v>NPcIT&gt;IT</v>
          </cell>
          <cell r="AS21" t="str">
            <v>AT&gt;IT</v>
          </cell>
        </row>
        <row r="22">
          <cell r="F22" t="str">
            <v>NP&gt;NPcNL</v>
          </cell>
          <cell r="I22" t="str">
            <v>elecLT</v>
          </cell>
          <cell r="L22" t="str">
            <v>DEg</v>
          </cell>
          <cell r="R22" t="str">
            <v>STcLT</v>
          </cell>
          <cell r="U22" t="str">
            <v>LNG_Tk_RO</v>
          </cell>
          <cell r="X22" t="str">
            <v>FRn&gt;elecFR</v>
          </cell>
          <cell r="AA22" t="str">
            <v>coalLT&gt;elecLT</v>
          </cell>
          <cell r="AD22" t="str">
            <v>COA&gt;coalLT</v>
          </cell>
          <cell r="AG22" t="str">
            <v>NP&gt;NPcNL</v>
          </cell>
          <cell r="AJ22" t="str">
            <v>NPcLU&gt;LU</v>
          </cell>
          <cell r="AS22" t="str">
            <v>AT&gt;SI</v>
          </cell>
        </row>
        <row r="23">
          <cell r="F23" t="str">
            <v>NP&gt;NPcPL</v>
          </cell>
          <cell r="I23" t="str">
            <v>elecLU</v>
          </cell>
          <cell r="L23" t="str">
            <v>DEn</v>
          </cell>
          <cell r="R23" t="str">
            <v>STcNL</v>
          </cell>
          <cell r="U23" t="str">
            <v>LNG_Tk_SI</v>
          </cell>
          <cell r="X23" t="str">
            <v>FRs&gt;elecFR</v>
          </cell>
          <cell r="AA23" t="str">
            <v>coalLU&gt;elecLU</v>
          </cell>
          <cell r="AD23" t="str">
            <v>COA&gt;coalLU</v>
          </cell>
          <cell r="AG23" t="str">
            <v>NP&gt;NPcPL</v>
          </cell>
          <cell r="AJ23" t="str">
            <v>NPcNL&gt;NL</v>
          </cell>
          <cell r="AS23" t="str">
            <v>AT&gt;SK</v>
          </cell>
        </row>
        <row r="24">
          <cell r="F24" t="str">
            <v>NP&gt;NPcRO</v>
          </cell>
          <cell r="I24" t="str">
            <v>elecMT</v>
          </cell>
          <cell r="L24" t="str">
            <v>MK</v>
          </cell>
          <cell r="R24" t="str">
            <v>STcPL</v>
          </cell>
          <cell r="U24" t="str">
            <v>LNG_Tk_ES</v>
          </cell>
          <cell r="X24" t="str">
            <v>FRt&gt;elecFR</v>
          </cell>
          <cell r="AA24" t="str">
            <v>coalLV&gt;elecLV</v>
          </cell>
          <cell r="AD24" t="str">
            <v>COA&gt;coalLV</v>
          </cell>
          <cell r="AG24" t="str">
            <v>NP&gt;NPcRO</v>
          </cell>
          <cell r="AJ24" t="str">
            <v>NPcPL&gt;PL</v>
          </cell>
          <cell r="AS24" t="str">
            <v>AT&gt;STcAT</v>
          </cell>
        </row>
        <row r="25">
          <cell r="F25" t="str">
            <v>NP&gt;NPcRS</v>
          </cell>
          <cell r="I25" t="str">
            <v>elecNL</v>
          </cell>
          <cell r="L25" t="str">
            <v>DK</v>
          </cell>
          <cell r="R25" t="str">
            <v>STcPT</v>
          </cell>
          <cell r="U25" t="str">
            <v>LNG_Tk_ESc</v>
          </cell>
          <cell r="X25" t="str">
            <v>GR&gt;elecGR</v>
          </cell>
          <cell r="AA25" t="str">
            <v>coalMK&gt;elecMK</v>
          </cell>
          <cell r="AD25" t="str">
            <v>COA&gt;coalMK</v>
          </cell>
          <cell r="AG25" t="str">
            <v>NP&gt;NPcRS</v>
          </cell>
          <cell r="AJ25" t="str">
            <v>NPcRO&gt;RO</v>
          </cell>
          <cell r="AS25" t="str">
            <v>AT&gt;STcSK</v>
          </cell>
        </row>
        <row r="26">
          <cell r="F26" t="str">
            <v>NP&gt;NPcSE</v>
          </cell>
          <cell r="I26" t="str">
            <v>elecPL</v>
          </cell>
          <cell r="L26" t="str">
            <v>EE</v>
          </cell>
          <cell r="R26" t="str">
            <v>STcRO</v>
          </cell>
          <cell r="U26" t="str">
            <v>LNG_Tk_SE</v>
          </cell>
          <cell r="X26" t="str">
            <v>GRc&gt;elecGR</v>
          </cell>
          <cell r="AA26" t="str">
            <v>coalMT&gt;elecMT</v>
          </cell>
          <cell r="AD26" t="str">
            <v>COA&gt;coalMT</v>
          </cell>
          <cell r="AG26" t="str">
            <v>NP&gt;NPcSE</v>
          </cell>
          <cell r="AJ26" t="str">
            <v>NPcRS&gt;RS</v>
          </cell>
          <cell r="AS26" t="str">
            <v>AT&gt;Y-ATu</v>
          </cell>
        </row>
        <row r="27">
          <cell r="F27" t="str">
            <v>NP&gt;NPcSI</v>
          </cell>
          <cell r="I27" t="str">
            <v>elecPT</v>
          </cell>
          <cell r="L27" t="str">
            <v>ES</v>
          </cell>
          <cell r="R27" t="str">
            <v>STcRS</v>
          </cell>
          <cell r="U27" t="str">
            <v>LNG_Tk_UK</v>
          </cell>
          <cell r="X27" t="str">
            <v>HR&gt;elecHR</v>
          </cell>
          <cell r="AA27" t="str">
            <v>coalNL&gt;elecNL</v>
          </cell>
          <cell r="AD27" t="str">
            <v>COA&gt;coalNL</v>
          </cell>
          <cell r="AG27" t="str">
            <v>NP&gt;NPcSI</v>
          </cell>
          <cell r="AJ27" t="str">
            <v>NPcSE&gt;SE</v>
          </cell>
          <cell r="AS27" t="str">
            <v>AT/TGL&gt;DEn</v>
          </cell>
        </row>
        <row r="28">
          <cell r="F28" t="str">
            <v>NP&gt;NPcSK</v>
          </cell>
          <cell r="I28" t="str">
            <v>elecRO</v>
          </cell>
          <cell r="L28" t="str">
            <v>FI</v>
          </cell>
          <cell r="R28" t="str">
            <v>STcSK</v>
          </cell>
          <cell r="X28" t="str">
            <v>HU&gt;elecHU</v>
          </cell>
          <cell r="AA28" t="str">
            <v>coalPL&gt;elecPL</v>
          </cell>
          <cell r="AD28" t="str">
            <v>COA&gt;coalPL</v>
          </cell>
          <cell r="AG28" t="str">
            <v>NP&gt;NPcSK</v>
          </cell>
          <cell r="AJ28" t="str">
            <v>NPcSI&gt;SI</v>
          </cell>
          <cell r="AS28" t="str">
            <v>AT/TGL&gt;IT</v>
          </cell>
        </row>
        <row r="29">
          <cell r="F29" t="str">
            <v>NP&gt;NPcUK</v>
          </cell>
          <cell r="I29" t="str">
            <v>elecRS</v>
          </cell>
          <cell r="L29" t="str">
            <v>FRn</v>
          </cell>
          <cell r="R29" t="str">
            <v>STcSI</v>
          </cell>
          <cell r="X29" t="str">
            <v>HUi&gt;elecHU</v>
          </cell>
          <cell r="AA29" t="str">
            <v>coalPT&gt;elecPT</v>
          </cell>
          <cell r="AD29" t="str">
            <v>COA&gt;coalPT</v>
          </cell>
          <cell r="AG29" t="str">
            <v>NP&gt;NPcUK</v>
          </cell>
          <cell r="AJ29" t="str">
            <v>NPcSK&gt;SK</v>
          </cell>
          <cell r="AS29" t="str">
            <v>AZ&gt;AZ/SCP</v>
          </cell>
        </row>
        <row r="30">
          <cell r="F30" t="str">
            <v/>
          </cell>
          <cell r="I30" t="str">
            <v>elecSK</v>
          </cell>
          <cell r="L30" t="str">
            <v>FRs</v>
          </cell>
          <cell r="R30" t="str">
            <v>STcES</v>
          </cell>
          <cell r="X30" t="str">
            <v>IE&gt;elecIE</v>
          </cell>
          <cell r="AA30" t="str">
            <v>coalRO&gt;elecRO</v>
          </cell>
          <cell r="AD30" t="str">
            <v>COA&gt;coalRO</v>
          </cell>
          <cell r="AJ30" t="str">
            <v>NPcUK&gt;UK</v>
          </cell>
          <cell r="AS30" t="str">
            <v>AZ&gt;GEa</v>
          </cell>
        </row>
        <row r="31">
          <cell r="F31" t="str">
            <v/>
          </cell>
          <cell r="I31" t="str">
            <v>elecSI</v>
          </cell>
          <cell r="L31" t="str">
            <v>FRt</v>
          </cell>
          <cell r="R31" t="str">
            <v>STcSE</v>
          </cell>
          <cell r="X31" t="str">
            <v>IT&gt;elecIT</v>
          </cell>
          <cell r="AA31" t="str">
            <v>coalRS&gt;elecRS</v>
          </cell>
          <cell r="AD31" t="str">
            <v>COA&gt;coalRS</v>
          </cell>
          <cell r="AS31" t="str">
            <v>AZ/NAB&gt;AT</v>
          </cell>
        </row>
        <row r="32">
          <cell r="F32" t="str">
            <v/>
          </cell>
          <cell r="I32" t="str">
            <v>elecES</v>
          </cell>
          <cell r="L32" t="str">
            <v>DE</v>
          </cell>
          <cell r="R32" t="str">
            <v>STcUK</v>
          </cell>
          <cell r="X32" t="str">
            <v>ITe&gt;elecIT</v>
          </cell>
          <cell r="AA32" t="str">
            <v>coalSE&gt;elecSE</v>
          </cell>
          <cell r="AD32" t="str">
            <v>COA&gt;coalSE</v>
          </cell>
          <cell r="AS32" t="str">
            <v>AZ/NAB&gt;BGn</v>
          </cell>
        </row>
        <row r="33">
          <cell r="F33" t="str">
            <v>NPcAT&gt;AT</v>
          </cell>
          <cell r="I33" t="str">
            <v>elecSE</v>
          </cell>
          <cell r="L33" t="str">
            <v>HU</v>
          </cell>
          <cell r="R33" t="str">
            <v>STcUKn</v>
          </cell>
          <cell r="X33" t="str">
            <v>ITg&gt;elecIT</v>
          </cell>
          <cell r="AA33" t="str">
            <v>coalSI&gt;elecSI</v>
          </cell>
          <cell r="AD33" t="str">
            <v>COA&gt;coalSI</v>
          </cell>
          <cell r="AS33" t="str">
            <v>AZ/NAB&gt;GR</v>
          </cell>
        </row>
        <row r="34">
          <cell r="F34" t="str">
            <v>NPcBGn&gt;BGn</v>
          </cell>
          <cell r="I34" t="str">
            <v>elecCH</v>
          </cell>
          <cell r="L34" t="str">
            <v>FIn</v>
          </cell>
          <cell r="X34" t="str">
            <v>ITs&gt;elecIT</v>
          </cell>
          <cell r="AA34" t="str">
            <v>coalSK&gt;elecSK</v>
          </cell>
          <cell r="AD34" t="str">
            <v>COA&gt;coalSK</v>
          </cell>
          <cell r="AS34" t="str">
            <v>AZ/NAB&gt;HU</v>
          </cell>
        </row>
        <row r="35">
          <cell r="F35" t="str">
            <v>NPcCH&gt;CH</v>
          </cell>
          <cell r="I35" t="str">
            <v>elecUK</v>
          </cell>
          <cell r="L35" t="str">
            <v>HR</v>
          </cell>
          <cell r="X35" t="str">
            <v>LT&gt;elecLT</v>
          </cell>
          <cell r="AA35" t="str">
            <v>coalUK&gt;elecUK</v>
          </cell>
          <cell r="AD35" t="str">
            <v>COA&gt;coalUK</v>
          </cell>
          <cell r="AS35" t="str">
            <v>AZ/NAB&gt;RO</v>
          </cell>
        </row>
        <row r="36">
          <cell r="F36" t="str">
            <v>NPcCY&gt;CY</v>
          </cell>
          <cell r="L36" t="str">
            <v>ITs</v>
          </cell>
          <cell r="X36" t="str">
            <v>LU&gt;elecLU</v>
          </cell>
          <cell r="AS36" t="str">
            <v>AZ/SCP&gt;AZ/NAB</v>
          </cell>
        </row>
        <row r="37">
          <cell r="F37" t="str">
            <v>NPcCY&gt;GR/EMD</v>
          </cell>
          <cell r="L37" t="str">
            <v>ESc</v>
          </cell>
          <cell r="X37" t="str">
            <v>LV&gt;elecLV</v>
          </cell>
          <cell r="AS37" t="str">
            <v>AZ/SCP&gt;RO</v>
          </cell>
        </row>
        <row r="38">
          <cell r="C38" t="str">
            <v>RUk</v>
          </cell>
          <cell r="F38" t="str">
            <v>NPcCZ&gt;CZ</v>
          </cell>
          <cell r="L38" t="str">
            <v>HUi</v>
          </cell>
          <cell r="X38" t="str">
            <v>MK&gt;elecMK</v>
          </cell>
          <cell r="AS38" t="str">
            <v>AZ/SCP&gt;TR/TNP</v>
          </cell>
        </row>
        <row r="39">
          <cell r="C39" t="str">
            <v>TRe</v>
          </cell>
          <cell r="F39" t="str">
            <v>NPcDE&gt;DE</v>
          </cell>
          <cell r="L39" t="str">
            <v>ITg</v>
          </cell>
          <cell r="X39" t="str">
            <v>MT&gt;elecMT</v>
          </cell>
          <cell r="AS39" t="str">
            <v>BA&gt;elecBA</v>
          </cell>
        </row>
        <row r="40">
          <cell r="C40" t="str">
            <v>UAe</v>
          </cell>
          <cell r="F40" t="str">
            <v>NPcDEg&gt;DEg</v>
          </cell>
          <cell r="L40" t="str">
            <v>BEl</v>
          </cell>
          <cell r="X40" t="str">
            <v>NL&gt;elecNL</v>
          </cell>
          <cell r="AS40" t="str">
            <v>BA&gt;HR</v>
          </cell>
        </row>
        <row r="41">
          <cell r="C41" t="str">
            <v>Y-RUek</v>
          </cell>
          <cell r="F41" t="str">
            <v>NPcDEn&gt;DEn</v>
          </cell>
          <cell r="L41" t="str">
            <v>GRc</v>
          </cell>
          <cell r="X41" t="str">
            <v>PL&gt;elecPL</v>
          </cell>
          <cell r="AS41" t="str">
            <v>BEh&gt;BEl</v>
          </cell>
        </row>
        <row r="42">
          <cell r="F42" t="str">
            <v>NPcDK&gt;Y-DKn</v>
          </cell>
          <cell r="L42" t="str">
            <v>ITe</v>
          </cell>
          <cell r="X42" t="str">
            <v>PT&gt;elecPT</v>
          </cell>
          <cell r="AS42" t="str">
            <v>BEh&gt;DEg</v>
          </cell>
        </row>
        <row r="43">
          <cell r="F43" t="str">
            <v>NPcES&gt;ES</v>
          </cell>
          <cell r="L43" t="str">
            <v>RO</v>
          </cell>
          <cell r="X43" t="str">
            <v>RO&gt;elecRO</v>
          </cell>
          <cell r="AS43" t="str">
            <v>BEh&gt;DEn</v>
          </cell>
        </row>
        <row r="44">
          <cell r="F44" t="str">
            <v>NPcFI&gt;FI</v>
          </cell>
          <cell r="L44" t="str">
            <v>UK</v>
          </cell>
          <cell r="X44" t="str">
            <v>RS&gt;elecRS</v>
          </cell>
          <cell r="AS44" t="str">
            <v>BEh&gt;elecBE</v>
          </cell>
        </row>
        <row r="45">
          <cell r="F45" t="str">
            <v>NPcFRn&gt;FRn</v>
          </cell>
          <cell r="L45" t="str">
            <v>AL</v>
          </cell>
          <cell r="X45" t="str">
            <v>SE&gt;elecSE</v>
          </cell>
          <cell r="AS45" t="str">
            <v>BEh&gt;FRn</v>
          </cell>
        </row>
        <row r="46">
          <cell r="F46" t="str">
            <v>NPcFRs&gt;FRs</v>
          </cell>
          <cell r="L46" t="str">
            <v>MT</v>
          </cell>
          <cell r="X46" t="str">
            <v>SI&gt;elecSI</v>
          </cell>
          <cell r="AS46" t="str">
            <v>BEh&gt;LU</v>
          </cell>
        </row>
        <row r="47">
          <cell r="F47" t="str">
            <v>NPcFRt&gt;FRt</v>
          </cell>
          <cell r="L47" t="str">
            <v>CY</v>
          </cell>
          <cell r="X47" t="str">
            <v>SK&gt;elecSK</v>
          </cell>
          <cell r="AS47" t="str">
            <v>BEh&gt;NL</v>
          </cell>
        </row>
        <row r="48">
          <cell r="F48" t="str">
            <v>NPcHR&gt;HR</v>
          </cell>
          <cell r="L48" t="str">
            <v>FRc</v>
          </cell>
          <cell r="X48" t="str">
            <v>UK&gt;elecUK</v>
          </cell>
          <cell r="AS48" t="str">
            <v>BEh&gt;STcBEh</v>
          </cell>
        </row>
        <row r="49">
          <cell r="F49" t="str">
            <v>NPcHU&gt;HU</v>
          </cell>
          <cell r="AS49" t="str">
            <v>BEh&gt;Y-BEhz</v>
          </cell>
        </row>
        <row r="50">
          <cell r="F50" t="str">
            <v>NPcIE&gt;IE</v>
          </cell>
          <cell r="AS50" t="str">
            <v>BEh&gt;Y-NLb</v>
          </cell>
        </row>
        <row r="51">
          <cell r="C51" t="str">
            <v>Empty</v>
          </cell>
          <cell r="F51" t="str">
            <v>NPcIT&gt;IT</v>
          </cell>
          <cell r="AS51" t="str">
            <v>BEl&gt;BEh</v>
          </cell>
        </row>
        <row r="52">
          <cell r="F52" t="str">
            <v>NPcLU&gt;LU</v>
          </cell>
          <cell r="AS52" t="str">
            <v>BEl&gt;elecBE</v>
          </cell>
        </row>
        <row r="53">
          <cell r="F53" t="str">
            <v>NPcNL&gt;NL</v>
          </cell>
          <cell r="L53" t="str">
            <v>RUk</v>
          </cell>
          <cell r="AS53" t="str">
            <v>BEl&gt;FRn</v>
          </cell>
        </row>
        <row r="54">
          <cell r="F54" t="str">
            <v>NPcPL&gt;PL</v>
          </cell>
          <cell r="L54" t="str">
            <v>TRe</v>
          </cell>
          <cell r="AS54" t="str">
            <v>BEl&gt;NL</v>
          </cell>
        </row>
        <row r="55">
          <cell r="F55" t="str">
            <v>NPcRO&gt;RO</v>
          </cell>
          <cell r="L55" t="str">
            <v>UAe</v>
          </cell>
          <cell r="AS55" t="str">
            <v>BEl&gt;Y-NLb</v>
          </cell>
        </row>
        <row r="56">
          <cell r="F56" t="str">
            <v>NPcRS&gt;RS</v>
          </cell>
          <cell r="L56" t="str">
            <v>Y-RUek</v>
          </cell>
          <cell r="AS56" t="str">
            <v>BG/IGB&gt;BGn</v>
          </cell>
        </row>
        <row r="57">
          <cell r="F57" t="str">
            <v>NPcSE&gt;SE</v>
          </cell>
          <cell r="L57" t="str">
            <v>Y-RUen</v>
          </cell>
          <cell r="AS57" t="str">
            <v>BG/IGB&gt;GR/TAP</v>
          </cell>
        </row>
        <row r="58">
          <cell r="F58" t="str">
            <v>NPcSI&gt;SI</v>
          </cell>
          <cell r="AS58" t="str">
            <v>BGg/BGT&gt;BGn</v>
          </cell>
        </row>
        <row r="59">
          <cell r="F59" t="str">
            <v>NPcSK&gt;SK</v>
          </cell>
          <cell r="AS59" t="str">
            <v>BGg/BGT&gt;FCcBGg</v>
          </cell>
        </row>
        <row r="60">
          <cell r="F60" t="str">
            <v>NPcUK&gt;UK</v>
          </cell>
          <cell r="AS60" t="str">
            <v>BGg/BGT&gt;GR</v>
          </cell>
        </row>
        <row r="61">
          <cell r="F61" t="str">
            <v/>
          </cell>
          <cell r="AS61" t="str">
            <v>BGg/BGT&gt;MK</v>
          </cell>
        </row>
        <row r="62">
          <cell r="F62" t="str">
            <v/>
          </cell>
          <cell r="AS62" t="str">
            <v>BGg/BGT&gt;RO/TBP</v>
          </cell>
        </row>
        <row r="63">
          <cell r="F63" t="str">
            <v>0_0&gt;AZ</v>
          </cell>
          <cell r="AS63" t="str">
            <v>BGg/BGT&gt;TRe</v>
          </cell>
        </row>
        <row r="64">
          <cell r="F64" t="str">
            <v>0_0&gt;DZ</v>
          </cell>
          <cell r="AS64" t="str">
            <v>BGn&gt;BG/IGB</v>
          </cell>
        </row>
        <row r="65">
          <cell r="F65" t="str">
            <v>0_0&gt;LNG</v>
          </cell>
          <cell r="AS65" t="str">
            <v>BGn&gt;BGg/BGT</v>
          </cell>
        </row>
        <row r="66">
          <cell r="F66" t="str">
            <v>0_0&gt;LY</v>
          </cell>
          <cell r="AS66" t="str">
            <v>BGn&gt;elecBG</v>
          </cell>
        </row>
        <row r="67">
          <cell r="F67" t="str">
            <v>0_0&gt;NO</v>
          </cell>
          <cell r="AS67" t="str">
            <v>BGn&gt;FCcBGn</v>
          </cell>
        </row>
        <row r="68">
          <cell r="F68" t="str">
            <v>0_0&gt;RUm</v>
          </cell>
          <cell r="AS68" t="str">
            <v>BGn&gt;GR</v>
          </cell>
        </row>
        <row r="69">
          <cell r="F69" t="str">
            <v>0_0&gt;TRi</v>
          </cell>
          <cell r="AS69" t="str">
            <v>BGn&gt;RO</v>
          </cell>
        </row>
        <row r="70">
          <cell r="F70" t="str">
            <v>0_0&gt;NP</v>
          </cell>
          <cell r="AS70" t="str">
            <v>BGn&gt;RO/TBP</v>
          </cell>
        </row>
        <row r="71">
          <cell r="F71" t="str">
            <v>RUm&gt;Y-RUek</v>
          </cell>
          <cell r="AS71" t="str">
            <v>BGn&gt;RS</v>
          </cell>
        </row>
        <row r="72">
          <cell r="AS72" t="str">
            <v>BGn&gt;STcBGn</v>
          </cell>
        </row>
        <row r="73">
          <cell r="AS73" t="str">
            <v>BGn&gt;TRe</v>
          </cell>
        </row>
        <row r="74">
          <cell r="AS74" t="str">
            <v>BY&gt;LT</v>
          </cell>
        </row>
        <row r="75">
          <cell r="AS75" t="str">
            <v>BY&gt;PL</v>
          </cell>
        </row>
        <row r="76">
          <cell r="AS76" t="str">
            <v>BY&gt;PL/YAM</v>
          </cell>
        </row>
        <row r="77">
          <cell r="AS77" t="str">
            <v>CH&gt;DEn</v>
          </cell>
        </row>
        <row r="78">
          <cell r="AS78" t="str">
            <v>CH&gt;elecCH</v>
          </cell>
        </row>
        <row r="79">
          <cell r="AS79" t="str">
            <v>CH&gt;FRn</v>
          </cell>
        </row>
        <row r="80">
          <cell r="AS80" t="str">
            <v>CH&gt;IT</v>
          </cell>
        </row>
        <row r="81">
          <cell r="AS81" t="str">
            <v>COA&gt;coalAL</v>
          </cell>
        </row>
        <row r="82">
          <cell r="AS82" t="str">
            <v>COA&gt;coalAT</v>
          </cell>
        </row>
        <row r="83">
          <cell r="AS83" t="str">
            <v>COA&gt;coalBA</v>
          </cell>
        </row>
        <row r="84">
          <cell r="AS84" t="str">
            <v>COA&gt;coalBE</v>
          </cell>
        </row>
        <row r="85">
          <cell r="AS85" t="str">
            <v>COA&gt;coalBG</v>
          </cell>
        </row>
        <row r="86">
          <cell r="AS86" t="str">
            <v>COA&gt;coalCH</v>
          </cell>
        </row>
        <row r="87">
          <cell r="AS87" t="str">
            <v>COA&gt;coalCY</v>
          </cell>
        </row>
        <row r="88">
          <cell r="AS88" t="str">
            <v>COA&gt;coalCZ</v>
          </cell>
        </row>
        <row r="89">
          <cell r="AS89" t="str">
            <v>COA&gt;coalDE</v>
          </cell>
        </row>
        <row r="90">
          <cell r="AS90" t="str">
            <v>COA&gt;coalDK</v>
          </cell>
        </row>
        <row r="91">
          <cell r="AS91" t="str">
            <v>COA&gt;coalEE</v>
          </cell>
        </row>
        <row r="92">
          <cell r="AS92" t="str">
            <v>COA&gt;coalES</v>
          </cell>
        </row>
        <row r="93">
          <cell r="AS93" t="str">
            <v>COA&gt;coalFI</v>
          </cell>
        </row>
        <row r="94">
          <cell r="AS94" t="str">
            <v>COA&gt;coalFR</v>
          </cell>
        </row>
        <row r="95">
          <cell r="AS95" t="str">
            <v>COA&gt;coalGR</v>
          </cell>
        </row>
        <row r="96">
          <cell r="AS96" t="str">
            <v>COA&gt;coalHR</v>
          </cell>
        </row>
        <row r="97">
          <cell r="AS97" t="str">
            <v>COA&gt;coalHU</v>
          </cell>
        </row>
        <row r="98">
          <cell r="AS98" t="str">
            <v>COA&gt;coalIE</v>
          </cell>
        </row>
        <row r="99">
          <cell r="AS99" t="str">
            <v>COA&gt;coalIT</v>
          </cell>
        </row>
        <row r="100">
          <cell r="AS100" t="str">
            <v>COA&gt;coalLT</v>
          </cell>
        </row>
        <row r="101">
          <cell r="AS101" t="str">
            <v>COA&gt;coalLU</v>
          </cell>
        </row>
        <row r="102">
          <cell r="AS102" t="str">
            <v>COA&gt;coalLV</v>
          </cell>
        </row>
        <row r="103">
          <cell r="AS103" t="str">
            <v>COA&gt;coalMK</v>
          </cell>
        </row>
        <row r="104">
          <cell r="AS104" t="str">
            <v>COA&gt;coalMT</v>
          </cell>
        </row>
        <row r="105">
          <cell r="AS105" t="str">
            <v>COA&gt;coalNL</v>
          </cell>
        </row>
        <row r="106">
          <cell r="AS106" t="str">
            <v>COA&gt;coalPL</v>
          </cell>
        </row>
        <row r="107">
          <cell r="AS107" t="str">
            <v>COA&gt;coalPT</v>
          </cell>
        </row>
        <row r="108">
          <cell r="AS108" t="str">
            <v>COA&gt;coalRO</v>
          </cell>
        </row>
        <row r="109">
          <cell r="AS109" t="str">
            <v>COA&gt;coalRS</v>
          </cell>
        </row>
        <row r="110">
          <cell r="AS110" t="str">
            <v>COA&gt;coalSE</v>
          </cell>
        </row>
        <row r="111">
          <cell r="AS111" t="str">
            <v>COA&gt;coalSI</v>
          </cell>
        </row>
        <row r="112">
          <cell r="AS112" t="str">
            <v>COA&gt;coalSK</v>
          </cell>
        </row>
        <row r="113">
          <cell r="AS113" t="str">
            <v>COA&gt;coalUK</v>
          </cell>
        </row>
        <row r="114">
          <cell r="AS114" t="str">
            <v>coalAL&gt;elecAL</v>
          </cell>
        </row>
        <row r="115">
          <cell r="AS115" t="str">
            <v>coalAT&gt;elecAT</v>
          </cell>
        </row>
        <row r="116">
          <cell r="AS116" t="str">
            <v>coalBA&gt;elecBA</v>
          </cell>
        </row>
        <row r="117">
          <cell r="AS117" t="str">
            <v>coalBE&gt;elecBE</v>
          </cell>
        </row>
        <row r="118">
          <cell r="AS118" t="str">
            <v>coalBG&gt;elecBG</v>
          </cell>
        </row>
        <row r="119">
          <cell r="AS119" t="str">
            <v>coalCH&gt;elecCH</v>
          </cell>
        </row>
        <row r="120">
          <cell r="AS120" t="str">
            <v>coalCY&gt;elecCY</v>
          </cell>
        </row>
        <row r="121">
          <cell r="AS121" t="str">
            <v>coalCZ&gt;elecCZ</v>
          </cell>
        </row>
        <row r="122">
          <cell r="AS122" t="str">
            <v>coalDE&gt;elecDE</v>
          </cell>
        </row>
        <row r="123">
          <cell r="AS123" t="str">
            <v>coalDK&gt;elecDK</v>
          </cell>
        </row>
        <row r="124">
          <cell r="AS124" t="str">
            <v>coalEE&gt;elecEE</v>
          </cell>
        </row>
        <row r="125">
          <cell r="AS125" t="str">
            <v>coalES&gt;elecES</v>
          </cell>
        </row>
        <row r="126">
          <cell r="AS126" t="str">
            <v>coalFI&gt;elecFI</v>
          </cell>
        </row>
        <row r="127">
          <cell r="AS127" t="str">
            <v>coalFR&gt;elecFR</v>
          </cell>
        </row>
        <row r="128">
          <cell r="AS128" t="str">
            <v>coalGR&gt;elecGR</v>
          </cell>
        </row>
        <row r="129">
          <cell r="AS129" t="str">
            <v>coalHR&gt;elecHR</v>
          </cell>
        </row>
        <row r="130">
          <cell r="AS130" t="str">
            <v>coalHU&gt;elecHU</v>
          </cell>
        </row>
        <row r="131">
          <cell r="AS131" t="str">
            <v>coalIE&gt;elecIE</v>
          </cell>
        </row>
        <row r="132">
          <cell r="AS132" t="str">
            <v>coalIT&gt;elecIT</v>
          </cell>
        </row>
        <row r="133">
          <cell r="AS133" t="str">
            <v>coalLT&gt;elecLT</v>
          </cell>
        </row>
        <row r="134">
          <cell r="AS134" t="str">
            <v>coalLU&gt;elecLU</v>
          </cell>
        </row>
        <row r="135">
          <cell r="AS135" t="str">
            <v>coalLV&gt;elecLV</v>
          </cell>
        </row>
        <row r="136">
          <cell r="AS136" t="str">
            <v>coalMK&gt;elecMK</v>
          </cell>
        </row>
        <row r="137">
          <cell r="AS137" t="str">
            <v>coalMT&gt;elecMT</v>
          </cell>
        </row>
        <row r="138">
          <cell r="AS138" t="str">
            <v>coalNL&gt;elecNL</v>
          </cell>
        </row>
        <row r="139">
          <cell r="AS139" t="str">
            <v>coalPL&gt;elecPL</v>
          </cell>
        </row>
        <row r="140">
          <cell r="AS140" t="str">
            <v>coalPT&gt;elecPT</v>
          </cell>
        </row>
        <row r="141">
          <cell r="AS141" t="str">
            <v>coalRO&gt;elecRO</v>
          </cell>
        </row>
        <row r="142">
          <cell r="AS142" t="str">
            <v>coalRS&gt;elecRS</v>
          </cell>
        </row>
        <row r="143">
          <cell r="AS143" t="str">
            <v>coalSE&gt;elecSE</v>
          </cell>
        </row>
        <row r="144">
          <cell r="AS144" t="str">
            <v>coalSI&gt;elecSI</v>
          </cell>
        </row>
        <row r="145">
          <cell r="AS145" t="str">
            <v>coalSK&gt;elecSK</v>
          </cell>
        </row>
        <row r="146">
          <cell r="AS146" t="str">
            <v>coalUK&gt;elecUK</v>
          </cell>
        </row>
        <row r="147">
          <cell r="AS147" t="str">
            <v>CY&gt;elecCY</v>
          </cell>
        </row>
        <row r="148">
          <cell r="AS148" t="str">
            <v>CY&gt;GR</v>
          </cell>
        </row>
        <row r="149">
          <cell r="AS149" t="str">
            <v>CY&gt;STcCY</v>
          </cell>
        </row>
        <row r="150">
          <cell r="AS150" t="str">
            <v>CZ&gt;AT</v>
          </cell>
        </row>
        <row r="151">
          <cell r="AS151" t="str">
            <v>CZ&gt;DEg</v>
          </cell>
        </row>
        <row r="152">
          <cell r="AS152" t="str">
            <v>CZ&gt;elecCZ</v>
          </cell>
        </row>
        <row r="153">
          <cell r="AS153" t="str">
            <v>CZ&gt;PL</v>
          </cell>
        </row>
        <row r="154">
          <cell r="AS154" t="str">
            <v>CZ&gt;SK</v>
          </cell>
        </row>
        <row r="155">
          <cell r="AS155" t="str">
            <v>CZ&gt;STcCZ</v>
          </cell>
        </row>
        <row r="156">
          <cell r="AS156" t="str">
            <v>CZ&gt;Y-CZw</v>
          </cell>
        </row>
        <row r="157">
          <cell r="AS157" t="str">
            <v>CZ&gt;Y-STcCZdd</v>
          </cell>
        </row>
        <row r="158">
          <cell r="AS158" t="str">
            <v>CZ/GZL&gt;DEg/OPA</v>
          </cell>
        </row>
        <row r="159">
          <cell r="AS159" t="str">
            <v>CZ/GZL&gt;Y-CZw</v>
          </cell>
        </row>
        <row r="160">
          <cell r="AS160" t="str">
            <v>DE&gt;elecDE</v>
          </cell>
        </row>
        <row r="161">
          <cell r="AS161" t="str">
            <v>DE&gt;STcDE</v>
          </cell>
        </row>
        <row r="162">
          <cell r="AS162" t="str">
            <v>DEg&gt;AT</v>
          </cell>
        </row>
        <row r="163">
          <cell r="AS163" t="str">
            <v>DEg&gt;BEh</v>
          </cell>
        </row>
        <row r="164">
          <cell r="AS164" t="str">
            <v>DEg&gt;CZ</v>
          </cell>
        </row>
        <row r="165">
          <cell r="AS165" t="str">
            <v>DEg&gt;DE</v>
          </cell>
        </row>
        <row r="166">
          <cell r="AS166" t="str">
            <v>DEg&gt;DEn</v>
          </cell>
        </row>
        <row r="167">
          <cell r="AS167" t="str">
            <v>DEg&gt;DScDEg</v>
          </cell>
        </row>
        <row r="168">
          <cell r="AS168" t="str">
            <v>DEg&gt;elecDE</v>
          </cell>
        </row>
        <row r="169">
          <cell r="AS169" t="str">
            <v>DEg&gt;FCcDEg</v>
          </cell>
        </row>
        <row r="170">
          <cell r="AS170" t="str">
            <v>DEg&gt;PL</v>
          </cell>
        </row>
        <row r="171">
          <cell r="AS171" t="str">
            <v>DEg&gt;PL/YAM</v>
          </cell>
        </row>
        <row r="172">
          <cell r="AS172" t="str">
            <v>DEg&gt;STcAT</v>
          </cell>
        </row>
        <row r="173">
          <cell r="AS173" t="str">
            <v>DEg&gt;STcDE</v>
          </cell>
        </row>
        <row r="174">
          <cell r="AS174" t="str">
            <v>DEg&gt;Y-ATu</v>
          </cell>
        </row>
        <row r="175">
          <cell r="AS175" t="str">
            <v>DEg&gt;Y-DKe</v>
          </cell>
        </row>
        <row r="176">
          <cell r="AS176" t="str">
            <v>DEg&gt;Y-NLg</v>
          </cell>
        </row>
        <row r="177">
          <cell r="AS177" t="str">
            <v>DEg&gt;Y-NOd</v>
          </cell>
        </row>
        <row r="178">
          <cell r="AS178" t="str">
            <v>DEg&gt;Y-NOn</v>
          </cell>
        </row>
        <row r="179">
          <cell r="AS179" t="str">
            <v>DEg&gt;Y-NOp</v>
          </cell>
        </row>
        <row r="180">
          <cell r="AS180" t="str">
            <v>DEg/OPA&gt;CZ/GZL</v>
          </cell>
        </row>
        <row r="181">
          <cell r="AS181" t="str">
            <v>DEn&gt;AT</v>
          </cell>
        </row>
        <row r="182">
          <cell r="AS182" t="str">
            <v>DEn&gt;AT/TGL</v>
          </cell>
        </row>
        <row r="183">
          <cell r="AS183" t="str">
            <v>DEn&gt;BEh</v>
          </cell>
        </row>
        <row r="184">
          <cell r="AS184" t="str">
            <v>DEn&gt;CH</v>
          </cell>
        </row>
        <row r="185">
          <cell r="AS185" t="str">
            <v>DEn&gt;DE</v>
          </cell>
        </row>
        <row r="186">
          <cell r="AS186" t="str">
            <v>DEn&gt;DEg</v>
          </cell>
        </row>
        <row r="187">
          <cell r="AS187" t="str">
            <v>DEn&gt;elecDE</v>
          </cell>
        </row>
        <row r="188">
          <cell r="AS188" t="str">
            <v>DEn&gt;FCcDEn</v>
          </cell>
        </row>
        <row r="189">
          <cell r="AS189" t="str">
            <v>DEn&gt;FRn</v>
          </cell>
        </row>
        <row r="190">
          <cell r="AS190" t="str">
            <v>DEn&gt;LU</v>
          </cell>
        </row>
        <row r="191">
          <cell r="AS191" t="str">
            <v>DEn&gt;NPcDEn</v>
          </cell>
        </row>
        <row r="192">
          <cell r="AS192" t="str">
            <v>DEn&gt;STcAT</v>
          </cell>
        </row>
        <row r="193">
          <cell r="AS193" t="str">
            <v>DEn&gt;STcDE</v>
          </cell>
        </row>
        <row r="194">
          <cell r="AS194" t="str">
            <v>DEn&gt;Y-ATu</v>
          </cell>
        </row>
        <row r="195">
          <cell r="AS195" t="str">
            <v>DEn&gt;Y-CZw</v>
          </cell>
        </row>
        <row r="196">
          <cell r="AS196" t="str">
            <v>DEn&gt;Y-DKe</v>
          </cell>
        </row>
        <row r="197">
          <cell r="AS197" t="str">
            <v>DEn&gt;Y-NLn</v>
          </cell>
        </row>
        <row r="198">
          <cell r="AS198" t="str">
            <v>DEn&gt;Y-NOd</v>
          </cell>
        </row>
        <row r="199">
          <cell r="AS199" t="str">
            <v>DEn&gt;Y-NOn</v>
          </cell>
        </row>
        <row r="200">
          <cell r="AS200" t="str">
            <v>DEn&gt;Y-NOp</v>
          </cell>
        </row>
        <row r="201">
          <cell r="AS201" t="str">
            <v>DK&gt;elecDK</v>
          </cell>
        </row>
        <row r="202">
          <cell r="AS202" t="str">
            <v>DK&gt;PL</v>
          </cell>
        </row>
        <row r="203">
          <cell r="AS203" t="str">
            <v>DK&gt;SE</v>
          </cell>
        </row>
        <row r="204">
          <cell r="AS204" t="str">
            <v>DK&gt;STcDK</v>
          </cell>
        </row>
        <row r="205">
          <cell r="AS205" t="str">
            <v>DK&gt;Y-DKe</v>
          </cell>
        </row>
        <row r="206">
          <cell r="AS206" t="str">
            <v>DScPL&gt;PL</v>
          </cell>
        </row>
        <row r="207">
          <cell r="AS207" t="str">
            <v>DZ&gt;DZi/GAL</v>
          </cell>
        </row>
        <row r="208">
          <cell r="AS208" t="str">
            <v>DZ&gt;ES</v>
          </cell>
        </row>
        <row r="209">
          <cell r="AS209" t="str">
            <v>DZ&gt;IT</v>
          </cell>
        </row>
        <row r="210">
          <cell r="AS210" t="str">
            <v>DZi/GAL&gt;ITs</v>
          </cell>
        </row>
        <row r="211">
          <cell r="AS211" t="str">
            <v>EE&gt;elecEE</v>
          </cell>
        </row>
        <row r="212">
          <cell r="AS212" t="str">
            <v>EE&gt;FI</v>
          </cell>
        </row>
        <row r="213">
          <cell r="AS213" t="str">
            <v>EE&gt;LV</v>
          </cell>
        </row>
        <row r="214">
          <cell r="AS214" t="str">
            <v>EE&gt;Y-RUen</v>
          </cell>
        </row>
        <row r="215">
          <cell r="AS215" t="str">
            <v>ES&gt;elecES</v>
          </cell>
        </row>
        <row r="216">
          <cell r="AS216" t="str">
            <v>ES&gt;FRt</v>
          </cell>
        </row>
        <row r="217">
          <cell r="AS217" t="str">
            <v>ES&gt;LNG_Tk_ES</v>
          </cell>
        </row>
        <row r="218">
          <cell r="AS218" t="str">
            <v>ES&gt;PT</v>
          </cell>
        </row>
        <row r="219">
          <cell r="AS219" t="str">
            <v>ES&gt;STcES</v>
          </cell>
        </row>
        <row r="220">
          <cell r="AS220" t="str">
            <v>ESc&gt;elecES</v>
          </cell>
        </row>
        <row r="221">
          <cell r="AS221" t="str">
            <v>FCcNL&gt;NL</v>
          </cell>
        </row>
        <row r="222">
          <cell r="AS222" t="str">
            <v>FCcPL&gt;PL</v>
          </cell>
        </row>
        <row r="223">
          <cell r="AS223" t="str">
            <v>FI&gt;EE</v>
          </cell>
        </row>
        <row r="224">
          <cell r="AS224" t="str">
            <v>FI&gt;elecFI</v>
          </cell>
        </row>
        <row r="225">
          <cell r="AS225" t="str">
            <v>FIn&gt;elecFI</v>
          </cell>
        </row>
        <row r="226">
          <cell r="AS226" t="str">
            <v>FRc&gt;elecFR</v>
          </cell>
        </row>
        <row r="227">
          <cell r="AS227" t="str">
            <v>FRn&gt;BEh</v>
          </cell>
        </row>
        <row r="228">
          <cell r="AS228" t="str">
            <v>FRn&gt;BEl</v>
          </cell>
        </row>
        <row r="229">
          <cell r="AS229" t="str">
            <v>FRn&gt;CH</v>
          </cell>
        </row>
        <row r="230">
          <cell r="AS230" t="str">
            <v>FRn&gt;DEn</v>
          </cell>
        </row>
        <row r="231">
          <cell r="AS231" t="str">
            <v>FRn&gt;DScFRn</v>
          </cell>
        </row>
        <row r="232">
          <cell r="AS232" t="str">
            <v>FRn&gt;elecFR</v>
          </cell>
        </row>
        <row r="233">
          <cell r="AS233" t="str">
            <v>FRn&gt;FCcFRn</v>
          </cell>
        </row>
        <row r="234">
          <cell r="AS234" t="str">
            <v>FRn&gt;FRs</v>
          </cell>
        </row>
        <row r="235">
          <cell r="AS235" t="str">
            <v>FRn&gt;LU</v>
          </cell>
        </row>
        <row r="236">
          <cell r="AS236" t="str">
            <v>FRn&gt;STcFRn</v>
          </cell>
        </row>
        <row r="237">
          <cell r="AS237" t="str">
            <v>FRs&gt;CH</v>
          </cell>
        </row>
        <row r="238">
          <cell r="AS238" t="str">
            <v>FRs&gt;DScFRs</v>
          </cell>
        </row>
        <row r="239">
          <cell r="AS239" t="str">
            <v>FRs&gt;elecFR</v>
          </cell>
        </row>
        <row r="240">
          <cell r="AS240" t="str">
            <v>FRs&gt;FCcFRs</v>
          </cell>
        </row>
        <row r="241">
          <cell r="AS241" t="str">
            <v>FRs&gt;FRn</v>
          </cell>
        </row>
        <row r="242">
          <cell r="AS242" t="str">
            <v>FRs&gt;FRt</v>
          </cell>
        </row>
        <row r="243">
          <cell r="AS243" t="str">
            <v>FRs&gt;STcFRs</v>
          </cell>
        </row>
        <row r="244">
          <cell r="AS244" t="str">
            <v>FRt&gt;DScFRt</v>
          </cell>
        </row>
        <row r="245">
          <cell r="AS245" t="str">
            <v>FRt&gt;elecFR</v>
          </cell>
        </row>
        <row r="246">
          <cell r="AS246" t="str">
            <v>FRt&gt;ES</v>
          </cell>
        </row>
        <row r="247">
          <cell r="AS247" t="str">
            <v>FRt&gt;FCcFRt</v>
          </cell>
        </row>
        <row r="248">
          <cell r="AS248" t="str">
            <v>FRt&gt;FRs</v>
          </cell>
        </row>
        <row r="249">
          <cell r="AS249" t="str">
            <v>FRt&gt;STcFRt</v>
          </cell>
        </row>
        <row r="250">
          <cell r="AS250" t="str">
            <v>GEa&gt;RO</v>
          </cell>
        </row>
        <row r="251">
          <cell r="AS251" t="str">
            <v>GR&gt;BG/IGB</v>
          </cell>
        </row>
        <row r="252">
          <cell r="AS252" t="str">
            <v>GR&gt;BGg/BGT</v>
          </cell>
        </row>
        <row r="253">
          <cell r="AS253" t="str">
            <v>GR&gt;BGn</v>
          </cell>
        </row>
        <row r="254">
          <cell r="AS254" t="str">
            <v>GR&gt;CY</v>
          </cell>
        </row>
        <row r="255">
          <cell r="AS255" t="str">
            <v>GR&gt;DScGR</v>
          </cell>
        </row>
        <row r="256">
          <cell r="AS256" t="str">
            <v>GR&gt;elecGR</v>
          </cell>
        </row>
        <row r="257">
          <cell r="AS257" t="str">
            <v>GR&gt;GR/IGI</v>
          </cell>
        </row>
        <row r="258">
          <cell r="AS258" t="str">
            <v>GR&gt;GR/TAP</v>
          </cell>
        </row>
        <row r="259">
          <cell r="AS259" t="str">
            <v>GR&gt;STcGR</v>
          </cell>
        </row>
        <row r="260">
          <cell r="AS260" t="str">
            <v>GR/EMD&gt;CY</v>
          </cell>
        </row>
        <row r="261">
          <cell r="AS261" t="str">
            <v>GR/EMD&gt;GR</v>
          </cell>
        </row>
        <row r="262">
          <cell r="AS262" t="str">
            <v>GR/EMD&gt;GR/IGI</v>
          </cell>
        </row>
        <row r="263">
          <cell r="AS263" t="str">
            <v>GR/EMD&gt;GRc</v>
          </cell>
        </row>
        <row r="264">
          <cell r="AS264" t="str">
            <v>GR/IGI&gt;GR</v>
          </cell>
        </row>
        <row r="265">
          <cell r="AS265" t="str">
            <v>GR/IGI&gt;Y-ITs</v>
          </cell>
        </row>
        <row r="266">
          <cell r="AS266" t="str">
            <v>GR/TAP&gt;BG/IGB</v>
          </cell>
        </row>
        <row r="267">
          <cell r="AS267" t="str">
            <v>GR/TAP&gt;GR</v>
          </cell>
        </row>
        <row r="268">
          <cell r="AS268" t="str">
            <v>GR/TAP&gt;Y-HRi/IAP</v>
          </cell>
        </row>
        <row r="269">
          <cell r="AS269" t="str">
            <v>GR/TAP&gt;Y-ITs</v>
          </cell>
        </row>
        <row r="270">
          <cell r="AS270" t="str">
            <v>GRc&gt;elecGR</v>
          </cell>
        </row>
        <row r="271">
          <cell r="AS271" t="str">
            <v>HR&gt;BA</v>
          </cell>
        </row>
        <row r="272">
          <cell r="AS272" t="str">
            <v>HR&gt;elecHR</v>
          </cell>
        </row>
        <row r="273">
          <cell r="AS273" t="str">
            <v>HR&gt;FCcHR</v>
          </cell>
        </row>
        <row r="274">
          <cell r="AS274" t="str">
            <v>HR&gt;HU</v>
          </cell>
        </row>
        <row r="275">
          <cell r="AS275" t="str">
            <v>HR&gt;IT</v>
          </cell>
        </row>
        <row r="276">
          <cell r="AS276" t="str">
            <v>HR&gt;RS</v>
          </cell>
        </row>
        <row r="277">
          <cell r="AS277" t="str">
            <v>HR&gt;SI</v>
          </cell>
        </row>
        <row r="278">
          <cell r="AS278" t="str">
            <v>HR&gt;STcHR</v>
          </cell>
        </row>
        <row r="279">
          <cell r="AS279" t="str">
            <v>HR/IAP&gt;AL</v>
          </cell>
        </row>
        <row r="280">
          <cell r="AS280" t="str">
            <v>HR/IAP&gt;BA</v>
          </cell>
        </row>
        <row r="281">
          <cell r="AS281" t="str">
            <v>HR/IAP&gt;HR</v>
          </cell>
        </row>
        <row r="282">
          <cell r="AS282" t="str">
            <v>HR/IAP&gt;ME</v>
          </cell>
        </row>
        <row r="283">
          <cell r="AS283" t="str">
            <v>HU&gt;AT</v>
          </cell>
        </row>
        <row r="284">
          <cell r="AS284" t="str">
            <v>HU&gt;DScHU</v>
          </cell>
        </row>
        <row r="285">
          <cell r="AS285" t="str">
            <v>HU&gt;elecHU</v>
          </cell>
        </row>
        <row r="286">
          <cell r="AS286" t="str">
            <v>HU&gt;HR</v>
          </cell>
        </row>
        <row r="287">
          <cell r="AS287" t="str">
            <v>HU&gt;HUi</v>
          </cell>
        </row>
        <row r="288">
          <cell r="AS288" t="str">
            <v>HU&gt;RO</v>
          </cell>
        </row>
        <row r="289">
          <cell r="AS289" t="str">
            <v>HU&gt;RS</v>
          </cell>
        </row>
        <row r="290">
          <cell r="AS290" t="str">
            <v>HU&gt;RU/SST</v>
          </cell>
        </row>
        <row r="291">
          <cell r="AS291" t="str">
            <v>HU&gt;SI</v>
          </cell>
        </row>
        <row r="292">
          <cell r="AS292" t="str">
            <v>HU&gt;SK</v>
          </cell>
        </row>
        <row r="293">
          <cell r="AS293" t="str">
            <v>HU&gt;STcHU</v>
          </cell>
        </row>
        <row r="294">
          <cell r="AS294" t="str">
            <v>HU&gt;UAe</v>
          </cell>
        </row>
        <row r="295">
          <cell r="AS295" t="str">
            <v>HUi&gt;elecHU</v>
          </cell>
        </row>
        <row r="296">
          <cell r="AS296" t="str">
            <v>HUi&gt;HU</v>
          </cell>
        </row>
        <row r="297">
          <cell r="AS297" t="str">
            <v>HUi&gt;SK</v>
          </cell>
        </row>
        <row r="298">
          <cell r="AS298" t="str">
            <v>IE&gt;elecIE</v>
          </cell>
        </row>
        <row r="299">
          <cell r="AS299" t="str">
            <v>IE&gt;STcIE</v>
          </cell>
        </row>
        <row r="300">
          <cell r="AS300" t="str">
            <v>IE&gt;UK</v>
          </cell>
        </row>
        <row r="301">
          <cell r="AS301" t="str">
            <v>IE&gt;UKn/BGI</v>
          </cell>
        </row>
        <row r="302">
          <cell r="AS302" t="str">
            <v>IT&gt;AT</v>
          </cell>
        </row>
        <row r="303">
          <cell r="AS303" t="str">
            <v>IT&gt;AT/TGL</v>
          </cell>
        </row>
        <row r="304">
          <cell r="AS304" t="str">
            <v>IT&gt;CH</v>
          </cell>
        </row>
        <row r="305">
          <cell r="AS305" t="str">
            <v>IT&gt;DScIT</v>
          </cell>
        </row>
        <row r="306">
          <cell r="AS306" t="str">
            <v>IT&gt;elecIT</v>
          </cell>
        </row>
        <row r="307">
          <cell r="AS307" t="str">
            <v>IT&gt;FCcIT</v>
          </cell>
        </row>
        <row r="308">
          <cell r="AS308" t="str">
            <v>IT&gt;HR</v>
          </cell>
        </row>
        <row r="309">
          <cell r="AS309" t="str">
            <v>IT&gt;IT/ITG</v>
          </cell>
        </row>
        <row r="310">
          <cell r="AS310" t="str">
            <v>IT&gt;ITg</v>
          </cell>
        </row>
        <row r="311">
          <cell r="AS311" t="str">
            <v>IT&gt;ITn/GAL</v>
          </cell>
        </row>
        <row r="312">
          <cell r="AS312" t="str">
            <v>IT&gt;MT</v>
          </cell>
        </row>
        <row r="313">
          <cell r="AS313" t="str">
            <v>IT&gt;SI</v>
          </cell>
        </row>
        <row r="314">
          <cell r="AS314" t="str">
            <v>IT&gt;SM</v>
          </cell>
        </row>
        <row r="315">
          <cell r="AS315" t="str">
            <v>IT&gt;STcIT</v>
          </cell>
        </row>
        <row r="316">
          <cell r="AS316" t="str">
            <v>IT&gt;Y-ITs</v>
          </cell>
        </row>
        <row r="317">
          <cell r="AS317" t="str">
            <v>IT/ITG&gt;FRc</v>
          </cell>
        </row>
        <row r="318">
          <cell r="AS318" t="str">
            <v>IT/ITG&gt;ITe</v>
          </cell>
        </row>
        <row r="319">
          <cell r="AS319" t="str">
            <v>ITe&gt;elecIT</v>
          </cell>
        </row>
        <row r="320">
          <cell r="AS320" t="str">
            <v>ITg&gt;elecIT</v>
          </cell>
        </row>
        <row r="321">
          <cell r="AS321" t="str">
            <v>ITn/GAL&gt;IT</v>
          </cell>
        </row>
        <row r="322">
          <cell r="AS322" t="str">
            <v>ITn/GAL&gt;ITs</v>
          </cell>
        </row>
        <row r="323">
          <cell r="AS323" t="str">
            <v>ITs&gt;elecIT</v>
          </cell>
        </row>
        <row r="324">
          <cell r="AS324" t="str">
            <v>ITs&gt;FRc</v>
          </cell>
        </row>
        <row r="325">
          <cell r="AS325" t="str">
            <v>ITs&gt;ITn/GAL</v>
          </cell>
        </row>
        <row r="326">
          <cell r="AS326" t="str">
            <v>LNG&gt;LNG_Tk_BEh</v>
          </cell>
        </row>
        <row r="327">
          <cell r="AS327" t="str">
            <v>LNG&gt;LNG_Tk_BGn</v>
          </cell>
        </row>
        <row r="328">
          <cell r="AS328" t="str">
            <v>LNG&gt;LNG_Tk_DEg</v>
          </cell>
        </row>
        <row r="329">
          <cell r="AS329" t="str">
            <v>LNG&gt;LNG_Tk_DEn</v>
          </cell>
        </row>
        <row r="330">
          <cell r="AS330" t="str">
            <v>LNG&gt;LNG_Tk_EE</v>
          </cell>
        </row>
        <row r="331">
          <cell r="AS331" t="str">
            <v>LNG&gt;LNG_Tk_ES</v>
          </cell>
        </row>
        <row r="332">
          <cell r="AS332" t="str">
            <v>LNG&gt;LNG_Tk_ESc</v>
          </cell>
        </row>
        <row r="333">
          <cell r="AS333" t="str">
            <v>LNG&gt;LNG_Tk_FI</v>
          </cell>
        </row>
        <row r="334">
          <cell r="AS334" t="str">
            <v>LNG&gt;LNG_Tk_FIn</v>
          </cell>
        </row>
        <row r="335">
          <cell r="AS335" t="str">
            <v>LNG&gt;LNG_Tk_FRn</v>
          </cell>
        </row>
        <row r="336">
          <cell r="AS336" t="str">
            <v>LNG&gt;LNG_Tk_FRs</v>
          </cell>
        </row>
        <row r="337">
          <cell r="AS337" t="str">
            <v>LNG&gt;LNG_Tk_GR</v>
          </cell>
        </row>
        <row r="338">
          <cell r="AS338" t="str">
            <v>LNG&gt;LNG_Tk_HR</v>
          </cell>
        </row>
        <row r="339">
          <cell r="AS339" t="str">
            <v>LNG&gt;LNG_Tk_IE</v>
          </cell>
        </row>
        <row r="340">
          <cell r="AS340" t="str">
            <v>LNG&gt;LNG_Tk_IT</v>
          </cell>
        </row>
        <row r="341">
          <cell r="AS341" t="str">
            <v>LNG&gt;LNG_Tk_LT</v>
          </cell>
        </row>
        <row r="342">
          <cell r="AS342" t="str">
            <v>LNG&gt;LNG_Tk_LV</v>
          </cell>
        </row>
        <row r="343">
          <cell r="AS343" t="str">
            <v>LNG&gt;LNG_Tk_MT</v>
          </cell>
        </row>
        <row r="344">
          <cell r="AS344" t="str">
            <v>LNG&gt;LNG_Tk_NL</v>
          </cell>
        </row>
        <row r="345">
          <cell r="AS345" t="str">
            <v>LNG&gt;LNG_Tk_PL</v>
          </cell>
        </row>
        <row r="346">
          <cell r="AS346" t="str">
            <v>LNG&gt;LNG_Tk_PT</v>
          </cell>
        </row>
        <row r="347">
          <cell r="AS347" t="str">
            <v>LNG&gt;LNG_Tk_RO</v>
          </cell>
        </row>
        <row r="348">
          <cell r="AS348" t="str">
            <v>LNG&gt;LNG_Tk_SE</v>
          </cell>
        </row>
        <row r="349">
          <cell r="AS349" t="str">
            <v>LNG&gt;LNG_Tk_SI</v>
          </cell>
        </row>
        <row r="350">
          <cell r="AS350" t="str">
            <v>LNG&gt;LNG_Tk_UK</v>
          </cell>
        </row>
        <row r="351">
          <cell r="AS351" t="str">
            <v>LNG_Tk_BEh&gt;Y-BEhz</v>
          </cell>
        </row>
        <row r="352">
          <cell r="AS352" t="str">
            <v>LNG_Tk_EE&gt;EE</v>
          </cell>
        </row>
        <row r="353">
          <cell r="AS353" t="str">
            <v>LNG_Tk_ES&gt;ES</v>
          </cell>
        </row>
        <row r="354">
          <cell r="AS354" t="str">
            <v>LNG_Tk_ESc&gt;ESc</v>
          </cell>
        </row>
        <row r="355">
          <cell r="AS355" t="str">
            <v>LNG_Tk_FI&gt;FI</v>
          </cell>
        </row>
        <row r="356">
          <cell r="AS356" t="str">
            <v>LNG_Tk_FIn&gt;FIn</v>
          </cell>
        </row>
        <row r="357">
          <cell r="AS357" t="str">
            <v>LNG_Tk_FRn&gt;FRn</v>
          </cell>
        </row>
        <row r="358">
          <cell r="AS358" t="str">
            <v>LNG_Tk_FRn&gt;Y-FRnd</v>
          </cell>
        </row>
        <row r="359">
          <cell r="AS359" t="str">
            <v>LNG_Tk_FRs&gt;FRs</v>
          </cell>
        </row>
        <row r="360">
          <cell r="AS360" t="str">
            <v>LNG_Tk_GR&gt;GR</v>
          </cell>
        </row>
        <row r="361">
          <cell r="AS361" t="str">
            <v>LNG_Tk_HR&gt;HR</v>
          </cell>
        </row>
        <row r="362">
          <cell r="AS362" t="str">
            <v>LNG_Tk_IE&gt;IE</v>
          </cell>
        </row>
        <row r="363">
          <cell r="AS363" t="str">
            <v>LNG_Tk_IT&gt;IT</v>
          </cell>
        </row>
        <row r="364">
          <cell r="AS364" t="str">
            <v>LNG_Tk_IT&gt;Y-ITa</v>
          </cell>
        </row>
        <row r="365">
          <cell r="AS365" t="str">
            <v>LNG_Tk_IT&gt;Y-ITn</v>
          </cell>
        </row>
        <row r="366">
          <cell r="AS366" t="str">
            <v>LNG_Tk_IT&gt;Y-ITs</v>
          </cell>
        </row>
        <row r="367">
          <cell r="AS367" t="str">
            <v>LNG_Tk_LT&gt;LT</v>
          </cell>
        </row>
        <row r="368">
          <cell r="AS368" t="str">
            <v>LNG_Tk_MT&gt;MT</v>
          </cell>
        </row>
        <row r="369">
          <cell r="AS369" t="str">
            <v>LNG_Tk_NL&gt;NL</v>
          </cell>
        </row>
        <row r="370">
          <cell r="AS370" t="str">
            <v>LNG_Tk_PL&gt;PL</v>
          </cell>
        </row>
        <row r="371">
          <cell r="AS371" t="str">
            <v>LNG_Tk_PT&gt;PT</v>
          </cell>
        </row>
        <row r="372">
          <cell r="AS372" t="str">
            <v>LNG_Tk_SE&gt;SE</v>
          </cell>
        </row>
        <row r="373">
          <cell r="AS373" t="str">
            <v>LNG_Tk_UK&gt;UK</v>
          </cell>
        </row>
        <row r="374">
          <cell r="AS374" t="str">
            <v>LT&gt;elecLT</v>
          </cell>
        </row>
        <row r="375">
          <cell r="AS375" t="str">
            <v>LT&gt;LV</v>
          </cell>
        </row>
        <row r="376">
          <cell r="AS376" t="str">
            <v>LT&gt;PL</v>
          </cell>
        </row>
        <row r="377">
          <cell r="AS377" t="str">
            <v>LT&gt;RUk</v>
          </cell>
        </row>
        <row r="378">
          <cell r="AS378" t="str">
            <v>LT&gt;STcLT</v>
          </cell>
        </row>
        <row r="379">
          <cell r="AS379" t="str">
            <v>LU&gt;BEh</v>
          </cell>
        </row>
        <row r="380">
          <cell r="AS380" t="str">
            <v>LU&gt;DEn</v>
          </cell>
        </row>
        <row r="381">
          <cell r="AS381" t="str">
            <v>LU&gt;elecLU</v>
          </cell>
        </row>
        <row r="382">
          <cell r="AS382" t="str">
            <v>LV&gt;EE</v>
          </cell>
        </row>
        <row r="383">
          <cell r="AS383" t="str">
            <v>LV&gt;elecLV</v>
          </cell>
        </row>
        <row r="384">
          <cell r="AS384" t="str">
            <v>LV&gt;LT</v>
          </cell>
        </row>
        <row r="385">
          <cell r="AS385" t="str">
            <v>LV&gt;STcLV</v>
          </cell>
        </row>
        <row r="386">
          <cell r="AS386" t="str">
            <v>LV&gt;Y-RUek</v>
          </cell>
        </row>
        <row r="387">
          <cell r="AS387" t="str">
            <v>LY&gt;IT</v>
          </cell>
        </row>
        <row r="388">
          <cell r="AS388" t="str">
            <v>MD&gt;RO</v>
          </cell>
        </row>
        <row r="389">
          <cell r="AS389" t="str">
            <v>MK&gt;elecMK</v>
          </cell>
        </row>
        <row r="390">
          <cell r="AS390" t="str">
            <v>MT&gt;elecMT</v>
          </cell>
        </row>
        <row r="391">
          <cell r="AS391" t="str">
            <v>MT&gt;IT</v>
          </cell>
        </row>
        <row r="392">
          <cell r="AS392" t="str">
            <v>NL&gt;BEh</v>
          </cell>
        </row>
        <row r="393">
          <cell r="AS393" t="str">
            <v>NL&gt;BEl</v>
          </cell>
        </row>
        <row r="394">
          <cell r="AS394" t="str">
            <v>NL&gt;DScNL</v>
          </cell>
        </row>
        <row r="395">
          <cell r="AS395" t="str">
            <v>NL&gt;elecNL</v>
          </cell>
        </row>
        <row r="396">
          <cell r="AS396" t="str">
            <v>NL&gt;FCcNL</v>
          </cell>
        </row>
        <row r="397">
          <cell r="AS397" t="str">
            <v>NL&gt;LNG_Tk_NL</v>
          </cell>
        </row>
        <row r="398">
          <cell r="AS398" t="str">
            <v>NL&gt;NL/BBL</v>
          </cell>
        </row>
        <row r="399">
          <cell r="AS399" t="str">
            <v>NL&gt;NPcNL</v>
          </cell>
        </row>
        <row r="400">
          <cell r="AS400" t="str">
            <v>NL&gt;STcNL</v>
          </cell>
        </row>
        <row r="401">
          <cell r="AS401" t="str">
            <v>NL&gt;Y-NLb</v>
          </cell>
        </row>
        <row r="402">
          <cell r="AS402" t="str">
            <v>NL&gt;Y-NLg</v>
          </cell>
        </row>
        <row r="403">
          <cell r="AS403" t="str">
            <v>NL&gt;Y-NLn</v>
          </cell>
        </row>
        <row r="404">
          <cell r="AS404" t="str">
            <v>NL&gt;Y-NLu</v>
          </cell>
        </row>
        <row r="405">
          <cell r="AS405" t="str">
            <v>NL/BBL&gt;NL</v>
          </cell>
        </row>
        <row r="406">
          <cell r="AS406" t="str">
            <v>NL/BBL&gt;UK</v>
          </cell>
        </row>
        <row r="407">
          <cell r="AS407" t="str">
            <v>NO&gt;DE</v>
          </cell>
        </row>
        <row r="408">
          <cell r="AS408" t="str">
            <v>NO&gt;FRn</v>
          </cell>
        </row>
        <row r="409">
          <cell r="AS409" t="str">
            <v>NO&gt;SE</v>
          </cell>
        </row>
        <row r="410">
          <cell r="AS410" t="str">
            <v>NO&gt;UK</v>
          </cell>
        </row>
        <row r="411">
          <cell r="AS411" t="str">
            <v>NO&gt;Y-BEhz</v>
          </cell>
        </row>
        <row r="412">
          <cell r="AS412" t="str">
            <v>NO&gt;Y-DKn</v>
          </cell>
        </row>
        <row r="413">
          <cell r="AS413" t="str">
            <v>NO&gt;Y-NOd</v>
          </cell>
        </row>
        <row r="414">
          <cell r="AS414" t="str">
            <v>NO&gt;Y-NOn</v>
          </cell>
        </row>
        <row r="415">
          <cell r="AS415" t="str">
            <v>NO&gt;Y-NOp</v>
          </cell>
        </row>
        <row r="416">
          <cell r="AS416" t="str">
            <v>NP&gt;NPcAT</v>
          </cell>
        </row>
        <row r="417">
          <cell r="AS417" t="str">
            <v>NP&gt;NPcBGn</v>
          </cell>
        </row>
        <row r="418">
          <cell r="AS418" t="str">
            <v>NP&gt;NPcCH</v>
          </cell>
        </row>
        <row r="419">
          <cell r="AS419" t="str">
            <v>NP&gt;NPcCY</v>
          </cell>
        </row>
        <row r="420">
          <cell r="AS420" t="str">
            <v>NP&gt;NPcCZ</v>
          </cell>
        </row>
        <row r="421">
          <cell r="AS421" t="str">
            <v>NP&gt;NPcDE</v>
          </cell>
        </row>
        <row r="422">
          <cell r="AS422" t="str">
            <v>NP&gt;NPcDEg</v>
          </cell>
        </row>
        <row r="423">
          <cell r="AS423" t="str">
            <v>NP&gt;NPcDEn</v>
          </cell>
        </row>
        <row r="424">
          <cell r="AS424" t="str">
            <v>NP&gt;NPcDK</v>
          </cell>
        </row>
        <row r="425">
          <cell r="AS425" t="str">
            <v>NP&gt;NPcES</v>
          </cell>
        </row>
        <row r="426">
          <cell r="AS426" t="str">
            <v>NP&gt;NPcFI</v>
          </cell>
        </row>
        <row r="427">
          <cell r="AS427" t="str">
            <v>NP&gt;NPcFRn</v>
          </cell>
        </row>
        <row r="428">
          <cell r="AS428" t="str">
            <v>NP&gt;NPcFRs</v>
          </cell>
        </row>
        <row r="429">
          <cell r="AS429" t="str">
            <v>NP&gt;NPcFRt</v>
          </cell>
        </row>
        <row r="430">
          <cell r="AS430" t="str">
            <v>NP&gt;NPcHR</v>
          </cell>
        </row>
        <row r="431">
          <cell r="AS431" t="str">
            <v>NP&gt;NPcHU</v>
          </cell>
        </row>
        <row r="432">
          <cell r="AS432" t="str">
            <v>NP&gt;NPcIE</v>
          </cell>
        </row>
        <row r="433">
          <cell r="AS433" t="str">
            <v>NP&gt;NPcIT</v>
          </cell>
        </row>
        <row r="434">
          <cell r="AS434" t="str">
            <v>NP&gt;NPcLU</v>
          </cell>
        </row>
        <row r="435">
          <cell r="AS435" t="str">
            <v>NP&gt;NPcNL</v>
          </cell>
        </row>
        <row r="436">
          <cell r="AS436" t="str">
            <v>NP&gt;NPcPL</v>
          </cell>
        </row>
        <row r="437">
          <cell r="AS437" t="str">
            <v>NP&gt;NPcRO</v>
          </cell>
        </row>
        <row r="438">
          <cell r="AS438" t="str">
            <v>NP&gt;NPcRS</v>
          </cell>
        </row>
        <row r="439">
          <cell r="AS439" t="str">
            <v>NP&gt;NPcSE</v>
          </cell>
        </row>
        <row r="440">
          <cell r="AS440" t="str">
            <v>NP&gt;NPcSI</v>
          </cell>
        </row>
        <row r="441">
          <cell r="AS441" t="str">
            <v>NP&gt;NPcSK</v>
          </cell>
        </row>
        <row r="442">
          <cell r="AS442" t="str">
            <v>NP&gt;NPcUK</v>
          </cell>
        </row>
        <row r="443">
          <cell r="AS443" t="str">
            <v>NPcAT&gt;AT</v>
          </cell>
        </row>
        <row r="444">
          <cell r="AS444" t="str">
            <v>NPcBGn&gt;BGn</v>
          </cell>
        </row>
        <row r="445">
          <cell r="AS445" t="str">
            <v>NPcCH&gt;CH</v>
          </cell>
        </row>
        <row r="446">
          <cell r="AS446" t="str">
            <v>NPcCY&gt;CY</v>
          </cell>
        </row>
        <row r="447">
          <cell r="AS447" t="str">
            <v>NPcCY&gt;GR/EMD</v>
          </cell>
        </row>
        <row r="448">
          <cell r="AS448" t="str">
            <v>NPcCZ&gt;CZ</v>
          </cell>
        </row>
        <row r="449">
          <cell r="AS449" t="str">
            <v>NPcDE&gt;DE</v>
          </cell>
        </row>
        <row r="450">
          <cell r="AS450" t="str">
            <v>NPcDEg&gt;DEg</v>
          </cell>
        </row>
        <row r="451">
          <cell r="AS451" t="str">
            <v>NPcDEn&gt;DEn</v>
          </cell>
        </row>
        <row r="452">
          <cell r="AS452" t="str">
            <v>NPcDK&gt;Y-DKn</v>
          </cell>
        </row>
        <row r="453">
          <cell r="AS453" t="str">
            <v>NPcES&gt;ES</v>
          </cell>
        </row>
        <row r="454">
          <cell r="AS454" t="str">
            <v>NPcFI&gt;FI</v>
          </cell>
        </row>
        <row r="455">
          <cell r="AS455" t="str">
            <v>NPcFRn&gt;FRn</v>
          </cell>
        </row>
        <row r="456">
          <cell r="AS456" t="str">
            <v>NPcFRs&gt;FRs</v>
          </cell>
        </row>
        <row r="457">
          <cell r="AS457" t="str">
            <v>NPcFRt&gt;FRt</v>
          </cell>
        </row>
        <row r="458">
          <cell r="AS458" t="str">
            <v>NPcHR&gt;HR</v>
          </cell>
        </row>
        <row r="459">
          <cell r="AS459" t="str">
            <v>NPcHU&gt;HU</v>
          </cell>
        </row>
        <row r="460">
          <cell r="AS460" t="str">
            <v>NPcIE&gt;IE</v>
          </cell>
        </row>
        <row r="461">
          <cell r="AS461" t="str">
            <v>NPcIT&gt;IT</v>
          </cell>
        </row>
        <row r="462">
          <cell r="AS462" t="str">
            <v>NPcLU&gt;LU</v>
          </cell>
        </row>
        <row r="463">
          <cell r="AS463" t="str">
            <v>NPcNL&gt;NL</v>
          </cell>
        </row>
        <row r="464">
          <cell r="AS464" t="str">
            <v>NPcPL&gt;PL</v>
          </cell>
        </row>
        <row r="465">
          <cell r="AS465" t="str">
            <v>NPcRO&gt;RO</v>
          </cell>
        </row>
        <row r="466">
          <cell r="AS466" t="str">
            <v>NPcRS&gt;RS</v>
          </cell>
        </row>
        <row r="467">
          <cell r="AS467" t="str">
            <v>NPcSE&gt;SE</v>
          </cell>
        </row>
        <row r="468">
          <cell r="AS468" t="str">
            <v>NPcSI&gt;SI</v>
          </cell>
        </row>
        <row r="469">
          <cell r="AS469" t="str">
            <v>NPcSK&gt;SK</v>
          </cell>
        </row>
        <row r="470">
          <cell r="AS470" t="str">
            <v>NPcUK&gt;UK</v>
          </cell>
        </row>
        <row r="471">
          <cell r="AS471" t="str">
            <v>PL&gt;CZ</v>
          </cell>
        </row>
        <row r="472">
          <cell r="AS472" t="str">
            <v>PL&gt;DEg</v>
          </cell>
        </row>
        <row r="473">
          <cell r="AS473" t="str">
            <v>PL&gt;DK</v>
          </cell>
        </row>
        <row r="474">
          <cell r="AS474" t="str">
            <v>PL&gt;DScPL</v>
          </cell>
        </row>
        <row r="475">
          <cell r="AS475" t="str">
            <v>PL&gt;elecPL</v>
          </cell>
        </row>
        <row r="476">
          <cell r="AS476" t="str">
            <v>PL&gt;FCcPL</v>
          </cell>
        </row>
        <row r="477">
          <cell r="AS477" t="str">
            <v>PL&gt;LT</v>
          </cell>
        </row>
        <row r="478">
          <cell r="AS478" t="str">
            <v>PL&gt;SK</v>
          </cell>
        </row>
        <row r="479">
          <cell r="AS479" t="str">
            <v>PL&gt;STcPL</v>
          </cell>
        </row>
        <row r="480">
          <cell r="AS480" t="str">
            <v>PL&gt;UAe</v>
          </cell>
        </row>
        <row r="481">
          <cell r="AS481" t="str">
            <v>PL/YAM&gt;DEg</v>
          </cell>
        </row>
        <row r="482">
          <cell r="AS482" t="str">
            <v>PL/YAM&gt;PL</v>
          </cell>
        </row>
        <row r="483">
          <cell r="AS483" t="str">
            <v>PT&gt;DScPT</v>
          </cell>
        </row>
        <row r="484">
          <cell r="AS484" t="str">
            <v>PT&gt;elecPT</v>
          </cell>
        </row>
        <row r="485">
          <cell r="AS485" t="str">
            <v>PT&gt;ES</v>
          </cell>
        </row>
        <row r="486">
          <cell r="AS486" t="str">
            <v>PT&gt;FCcPT</v>
          </cell>
        </row>
        <row r="487">
          <cell r="AS487" t="str">
            <v>PT&gt;LNG_Tk_PT</v>
          </cell>
        </row>
        <row r="488">
          <cell r="AS488" t="str">
            <v>PT&gt;STcPT</v>
          </cell>
        </row>
        <row r="489">
          <cell r="AS489" t="str">
            <v>RO&gt;BGn</v>
          </cell>
        </row>
        <row r="490">
          <cell r="AS490" t="str">
            <v>RO&gt;DScRO</v>
          </cell>
        </row>
        <row r="491">
          <cell r="AS491" t="str">
            <v>RO&gt;elecRO</v>
          </cell>
        </row>
        <row r="492">
          <cell r="AS492" t="str">
            <v>RO&gt;FCcRO</v>
          </cell>
        </row>
        <row r="493">
          <cell r="AS493" t="str">
            <v>RO&gt;HU</v>
          </cell>
        </row>
        <row r="494">
          <cell r="AS494" t="str">
            <v>RO&gt;MD</v>
          </cell>
        </row>
        <row r="495">
          <cell r="AS495" t="str">
            <v>RO&gt;STcRO</v>
          </cell>
        </row>
        <row r="496">
          <cell r="AS496" t="str">
            <v>RO/TBP&gt;BGg/BGT</v>
          </cell>
        </row>
        <row r="497">
          <cell r="AS497" t="str">
            <v>RO/TBP&gt;BGn</v>
          </cell>
        </row>
        <row r="498">
          <cell r="AS498" t="str">
            <v>RS&gt;BA</v>
          </cell>
        </row>
        <row r="499">
          <cell r="AS499" t="str">
            <v>RS&gt;BGn</v>
          </cell>
        </row>
        <row r="500">
          <cell r="AS500" t="str">
            <v>RS&gt;elecRS</v>
          </cell>
        </row>
        <row r="501">
          <cell r="AS501" t="str">
            <v>RS&gt;HR</v>
          </cell>
        </row>
        <row r="502">
          <cell r="AS502" t="str">
            <v>RS&gt;STcRS</v>
          </cell>
        </row>
        <row r="503">
          <cell r="AS503" t="str">
            <v>RU/NOS&gt;Y-RUg/NOS</v>
          </cell>
        </row>
        <row r="504">
          <cell r="AS504" t="str">
            <v>RU/SST&gt;AT</v>
          </cell>
        </row>
        <row r="505">
          <cell r="AS505" t="str">
            <v>RU/SST&gt;BA</v>
          </cell>
        </row>
        <row r="506">
          <cell r="AS506" t="str">
            <v>RU/SST&gt;BGg/BGT</v>
          </cell>
        </row>
        <row r="507">
          <cell r="AS507" t="str">
            <v>RU/SST&gt;BGn</v>
          </cell>
        </row>
        <row r="508">
          <cell r="AS508" t="str">
            <v>RU/SST&gt;HR</v>
          </cell>
        </row>
        <row r="509">
          <cell r="AS509" t="str">
            <v>RU/SST&gt;HU</v>
          </cell>
        </row>
        <row r="510">
          <cell r="AS510" t="str">
            <v>RU/SST&gt;RS</v>
          </cell>
        </row>
        <row r="511">
          <cell r="AS511" t="str">
            <v>RU/SST&gt;SI</v>
          </cell>
        </row>
        <row r="512">
          <cell r="AS512" t="str">
            <v>RUm&gt;BY</v>
          </cell>
        </row>
        <row r="513">
          <cell r="AS513" t="str">
            <v>RUm&gt;EE</v>
          </cell>
        </row>
        <row r="514">
          <cell r="AS514" t="str">
            <v>RUm&gt;FI</v>
          </cell>
        </row>
        <row r="515">
          <cell r="AS515" t="str">
            <v>RUm&gt;RU/NOS</v>
          </cell>
        </row>
        <row r="516">
          <cell r="AS516" t="str">
            <v>RUm&gt;RU/SST</v>
          </cell>
        </row>
        <row r="517">
          <cell r="AS517" t="str">
            <v>RUm&gt;UA</v>
          </cell>
        </row>
        <row r="518">
          <cell r="AS518" t="str">
            <v>RUm&gt;Y-RUek</v>
          </cell>
        </row>
        <row r="519">
          <cell r="AS519" t="str">
            <v>RUm&gt;Y-RUen</v>
          </cell>
        </row>
        <row r="520">
          <cell r="AS520" t="str">
            <v>SE&gt;DK</v>
          </cell>
        </row>
        <row r="521">
          <cell r="AS521" t="str">
            <v>SE&gt;elecSE</v>
          </cell>
        </row>
        <row r="522">
          <cell r="AS522" t="str">
            <v>SE&gt;STcSE</v>
          </cell>
        </row>
        <row r="523">
          <cell r="AS523" t="str">
            <v>SI&gt;AT</v>
          </cell>
        </row>
        <row r="524">
          <cell r="AS524" t="str">
            <v>SI&gt;DScSI</v>
          </cell>
        </row>
        <row r="525">
          <cell r="AS525" t="str">
            <v>SI&gt;elecSI</v>
          </cell>
        </row>
        <row r="526">
          <cell r="AS526" t="str">
            <v>SI&gt;HR</v>
          </cell>
        </row>
        <row r="527">
          <cell r="AS527" t="str">
            <v>SI&gt;HU</v>
          </cell>
        </row>
        <row r="528">
          <cell r="AS528" t="str">
            <v>SI&gt;IT</v>
          </cell>
        </row>
        <row r="529">
          <cell r="AS529" t="str">
            <v>SI&gt;Y-ITn</v>
          </cell>
        </row>
        <row r="530">
          <cell r="AS530" t="str">
            <v>SK&gt;AT</v>
          </cell>
        </row>
        <row r="531">
          <cell r="AS531" t="str">
            <v>SK&gt;CZ</v>
          </cell>
        </row>
        <row r="532">
          <cell r="AS532" t="str">
            <v>SK&gt;elecSK</v>
          </cell>
        </row>
        <row r="533">
          <cell r="AS533" t="str">
            <v>SK&gt;HU</v>
          </cell>
        </row>
        <row r="534">
          <cell r="AS534" t="str">
            <v>SK&gt;HUi</v>
          </cell>
        </row>
        <row r="535">
          <cell r="AS535" t="str">
            <v>SK&gt;PL</v>
          </cell>
        </row>
        <row r="536">
          <cell r="AS536" t="str">
            <v>SK&gt;STcCZ</v>
          </cell>
        </row>
        <row r="537">
          <cell r="AS537" t="str">
            <v>SK&gt;STcSK</v>
          </cell>
        </row>
        <row r="538">
          <cell r="AS538" t="str">
            <v>SK&gt;UAe</v>
          </cell>
        </row>
        <row r="539">
          <cell r="AS539" t="str">
            <v>SK&gt;Y-STcCZdd</v>
          </cell>
        </row>
        <row r="540">
          <cell r="AS540" t="str">
            <v>STcAT&gt;AT</v>
          </cell>
        </row>
        <row r="541">
          <cell r="AS541" t="str">
            <v>STcAT&gt;DEg</v>
          </cell>
        </row>
        <row r="542">
          <cell r="AS542" t="str">
            <v>STcAT&gt;DEn</v>
          </cell>
        </row>
        <row r="543">
          <cell r="AS543" t="str">
            <v>STcAT&gt;UGS</v>
          </cell>
        </row>
        <row r="544">
          <cell r="AS544" t="str">
            <v>STcBEh&gt;BEh</v>
          </cell>
        </row>
        <row r="545">
          <cell r="AS545" t="str">
            <v>STcBEh&gt;UGS</v>
          </cell>
        </row>
        <row r="546">
          <cell r="AS546" t="str">
            <v>STcBGn&gt;BGn</v>
          </cell>
        </row>
        <row r="547">
          <cell r="AS547" t="str">
            <v>STcBGn&gt;UGS</v>
          </cell>
        </row>
        <row r="548">
          <cell r="AS548" t="str">
            <v>STcCY&gt;CY</v>
          </cell>
        </row>
        <row r="549">
          <cell r="AS549" t="str">
            <v>STcCY&gt;UGS</v>
          </cell>
        </row>
        <row r="550">
          <cell r="AS550" t="str">
            <v>STcCZ&gt;CZ</v>
          </cell>
        </row>
        <row r="551">
          <cell r="AS551" t="str">
            <v>STcCZ&gt;SK</v>
          </cell>
        </row>
        <row r="552">
          <cell r="AS552" t="str">
            <v>STcCZ&gt;UGS</v>
          </cell>
        </row>
        <row r="553">
          <cell r="AS553" t="str">
            <v>STcCZd&gt;UGS</v>
          </cell>
        </row>
        <row r="554">
          <cell r="AS554" t="str">
            <v>STcCZd&gt;Y-STcCZdd</v>
          </cell>
        </row>
        <row r="555">
          <cell r="AS555" t="str">
            <v>STcDE&gt;DE</v>
          </cell>
        </row>
        <row r="556">
          <cell r="AS556" t="str">
            <v>STcDE&gt;DEg</v>
          </cell>
        </row>
        <row r="557">
          <cell r="AS557" t="str">
            <v>STcDE&gt;DEn</v>
          </cell>
        </row>
        <row r="558">
          <cell r="AS558" t="str">
            <v>STcDE&gt;UGS</v>
          </cell>
        </row>
        <row r="559">
          <cell r="AS559" t="str">
            <v>STcDE&gt;Y-NLu</v>
          </cell>
        </row>
        <row r="560">
          <cell r="AS560" t="str">
            <v>STcDK&gt;DK</v>
          </cell>
        </row>
        <row r="561">
          <cell r="AS561" t="str">
            <v>STcDK&gt;UGS</v>
          </cell>
        </row>
        <row r="562">
          <cell r="AS562" t="str">
            <v>STcEE&gt;UGS</v>
          </cell>
        </row>
        <row r="563">
          <cell r="AS563" t="str">
            <v>STcES&gt;ES</v>
          </cell>
        </row>
        <row r="564">
          <cell r="AS564" t="str">
            <v>STcES&gt;UGS</v>
          </cell>
        </row>
        <row r="565">
          <cell r="AS565" t="str">
            <v>STcFI&gt;UGS</v>
          </cell>
        </row>
        <row r="566">
          <cell r="AS566" t="str">
            <v>STcFRn&gt;FRn</v>
          </cell>
        </row>
        <row r="567">
          <cell r="AS567" t="str">
            <v>STcFRn&gt;UGS</v>
          </cell>
        </row>
        <row r="568">
          <cell r="AS568" t="str">
            <v>STcFRs&gt;FRs</v>
          </cell>
        </row>
        <row r="569">
          <cell r="AS569" t="str">
            <v>STcFRs&gt;UGS</v>
          </cell>
        </row>
        <row r="570">
          <cell r="AS570" t="str">
            <v>STcFRt&gt;FRt</v>
          </cell>
        </row>
        <row r="571">
          <cell r="AS571" t="str">
            <v>STcFRt&gt;UGS</v>
          </cell>
        </row>
        <row r="572">
          <cell r="AS572" t="str">
            <v>STcGR&gt;GR</v>
          </cell>
        </row>
        <row r="573">
          <cell r="AS573" t="str">
            <v>STcGR&gt;UGS</v>
          </cell>
        </row>
        <row r="574">
          <cell r="AS574" t="str">
            <v>STcHR&gt;HR</v>
          </cell>
        </row>
        <row r="575">
          <cell r="AS575" t="str">
            <v>STcHR&gt;UGS</v>
          </cell>
        </row>
        <row r="576">
          <cell r="AS576" t="str">
            <v>STcHU&gt;HU</v>
          </cell>
        </row>
        <row r="577">
          <cell r="AS577" t="str">
            <v>STcHU&gt;UGS</v>
          </cell>
        </row>
        <row r="578">
          <cell r="AS578" t="str">
            <v>STcIE&gt;IE</v>
          </cell>
        </row>
        <row r="579">
          <cell r="AS579" t="str">
            <v>STcIE&gt;UGS</v>
          </cell>
        </row>
        <row r="580">
          <cell r="AS580" t="str">
            <v>STcIT&gt;IT</v>
          </cell>
        </row>
        <row r="581">
          <cell r="AS581" t="str">
            <v>STcIT&gt;UGS</v>
          </cell>
        </row>
        <row r="582">
          <cell r="AS582" t="str">
            <v>STcLT&gt;LT</v>
          </cell>
        </row>
        <row r="583">
          <cell r="AS583" t="str">
            <v>STcLT&gt;UGS</v>
          </cell>
        </row>
        <row r="584">
          <cell r="AS584" t="str">
            <v>STcLV&gt;LV</v>
          </cell>
        </row>
        <row r="585">
          <cell r="AS585" t="str">
            <v>STcLV&gt;UGS</v>
          </cell>
        </row>
        <row r="586">
          <cell r="AS586" t="str">
            <v>STcNL&gt;NL</v>
          </cell>
        </row>
        <row r="587">
          <cell r="AS587" t="str">
            <v>STcNL&gt;UGS</v>
          </cell>
        </row>
        <row r="588">
          <cell r="AS588" t="str">
            <v>STcPL&gt;PL</v>
          </cell>
        </row>
        <row r="589">
          <cell r="AS589" t="str">
            <v>STcPL&gt;UGS</v>
          </cell>
        </row>
        <row r="590">
          <cell r="AS590" t="str">
            <v>STcPT&gt;PT</v>
          </cell>
        </row>
        <row r="591">
          <cell r="AS591" t="str">
            <v>STcPT&gt;UGS</v>
          </cell>
        </row>
        <row r="592">
          <cell r="AS592" t="str">
            <v>STcRO&gt;RO</v>
          </cell>
        </row>
        <row r="593">
          <cell r="AS593" t="str">
            <v>STcRO&gt;UGS</v>
          </cell>
        </row>
        <row r="594">
          <cell r="AS594" t="str">
            <v>STcRS&gt;RS</v>
          </cell>
        </row>
        <row r="595">
          <cell r="AS595" t="str">
            <v>STcRS&gt;UGS</v>
          </cell>
        </row>
        <row r="596">
          <cell r="AS596" t="str">
            <v>STcSE&gt;SE</v>
          </cell>
        </row>
        <row r="597">
          <cell r="AS597" t="str">
            <v>STcSE&gt;UGS</v>
          </cell>
        </row>
        <row r="598">
          <cell r="AS598" t="str">
            <v>STcSI&gt;UGS</v>
          </cell>
        </row>
        <row r="599">
          <cell r="AS599" t="str">
            <v>STcSK&gt;AT</v>
          </cell>
        </row>
        <row r="600">
          <cell r="AS600" t="str">
            <v>STcSK&gt;SK</v>
          </cell>
        </row>
        <row r="601">
          <cell r="AS601" t="str">
            <v>STcSK&gt;UGS</v>
          </cell>
        </row>
        <row r="602">
          <cell r="AS602" t="str">
            <v>STcUK&gt;UGS</v>
          </cell>
        </row>
        <row r="603">
          <cell r="AS603" t="str">
            <v>STcUK&gt;UK</v>
          </cell>
        </row>
        <row r="604">
          <cell r="AS604" t="str">
            <v>STcUKn&gt;UKn/PTL</v>
          </cell>
        </row>
        <row r="605">
          <cell r="AS605" t="str">
            <v>TM&gt;TM/TCP</v>
          </cell>
        </row>
        <row r="606">
          <cell r="AS606" t="str">
            <v>TM/TCP&gt;AZ/SCP</v>
          </cell>
        </row>
        <row r="607">
          <cell r="AS607" t="str">
            <v>TR/TNP&gt;GR/TAP</v>
          </cell>
        </row>
        <row r="608">
          <cell r="AS608" t="str">
            <v>TRi&gt;GR</v>
          </cell>
        </row>
        <row r="609">
          <cell r="AS609" t="str">
            <v>UA&gt;HU</v>
          </cell>
        </row>
        <row r="610">
          <cell r="AS610" t="str">
            <v>UA&gt;MD</v>
          </cell>
        </row>
        <row r="611">
          <cell r="AS611" t="str">
            <v>UA&gt;PL</v>
          </cell>
        </row>
        <row r="612">
          <cell r="AS612" t="str">
            <v>UA&gt;RO</v>
          </cell>
        </row>
        <row r="613">
          <cell r="AS613" t="str">
            <v>UA&gt;RO/TBP</v>
          </cell>
        </row>
        <row r="614">
          <cell r="AS614" t="str">
            <v>UA&gt;SK</v>
          </cell>
        </row>
        <row r="615">
          <cell r="AS615" t="str">
            <v>UAe&gt;SK</v>
          </cell>
        </row>
        <row r="616">
          <cell r="AS616" t="str">
            <v>UGS&gt;0_0</v>
          </cell>
        </row>
        <row r="617">
          <cell r="AS617" t="str">
            <v>UGS&gt;STcAT</v>
          </cell>
        </row>
        <row r="618">
          <cell r="AS618" t="str">
            <v>UGS&gt;STcBEh</v>
          </cell>
        </row>
        <row r="619">
          <cell r="AS619" t="str">
            <v>UGS&gt;STcBGn</v>
          </cell>
        </row>
        <row r="620">
          <cell r="AS620" t="str">
            <v>UGS&gt;STcCY</v>
          </cell>
        </row>
        <row r="621">
          <cell r="AS621" t="str">
            <v>UGS&gt;STcCZ</v>
          </cell>
        </row>
        <row r="622">
          <cell r="AS622" t="str">
            <v>UGS&gt;STcCZd</v>
          </cell>
        </row>
        <row r="623">
          <cell r="AS623" t="str">
            <v>UGS&gt;STcDE</v>
          </cell>
        </row>
        <row r="624">
          <cell r="AS624" t="str">
            <v>UGS&gt;STcDK</v>
          </cell>
        </row>
        <row r="625">
          <cell r="AS625" t="str">
            <v>UGS&gt;STcEE</v>
          </cell>
        </row>
        <row r="626">
          <cell r="AS626" t="str">
            <v>UGS&gt;STcES</v>
          </cell>
        </row>
        <row r="627">
          <cell r="AS627" t="str">
            <v>UGS&gt;STcFI</v>
          </cell>
        </row>
        <row r="628">
          <cell r="AS628" t="str">
            <v>UGS&gt;STcFRn</v>
          </cell>
        </row>
        <row r="629">
          <cell r="AS629" t="str">
            <v>UGS&gt;STcFRs</v>
          </cell>
        </row>
        <row r="630">
          <cell r="AS630" t="str">
            <v>UGS&gt;STcFRt</v>
          </cell>
        </row>
        <row r="631">
          <cell r="AS631" t="str">
            <v>UGS&gt;STcGR</v>
          </cell>
        </row>
        <row r="632">
          <cell r="AS632" t="str">
            <v>UGS&gt;STcHR</v>
          </cell>
        </row>
        <row r="633">
          <cell r="AS633" t="str">
            <v>UGS&gt;STcHU</v>
          </cell>
        </row>
        <row r="634">
          <cell r="AS634" t="str">
            <v>UGS&gt;STcIE</v>
          </cell>
        </row>
        <row r="635">
          <cell r="AS635" t="str">
            <v>UGS&gt;STcIT</v>
          </cell>
        </row>
        <row r="636">
          <cell r="AS636" t="str">
            <v>UGS&gt;STcLT</v>
          </cell>
        </row>
        <row r="637">
          <cell r="AS637" t="str">
            <v>UGS&gt;STcLV</v>
          </cell>
        </row>
        <row r="638">
          <cell r="AS638" t="str">
            <v>UGS&gt;STcNL</v>
          </cell>
        </row>
        <row r="639">
          <cell r="AS639" t="str">
            <v>UGS&gt;STcPL</v>
          </cell>
        </row>
        <row r="640">
          <cell r="AS640" t="str">
            <v>UGS&gt;STcPT</v>
          </cell>
        </row>
        <row r="641">
          <cell r="AS641" t="str">
            <v>UGS&gt;STcRO</v>
          </cell>
        </row>
        <row r="642">
          <cell r="AS642" t="str">
            <v>UGS&gt;STcRS</v>
          </cell>
        </row>
        <row r="643">
          <cell r="AS643" t="str">
            <v>UGS&gt;STcSE</v>
          </cell>
        </row>
        <row r="644">
          <cell r="AS644" t="str">
            <v>UGS&gt;STcSI</v>
          </cell>
        </row>
        <row r="645">
          <cell r="AS645" t="str">
            <v>UGS&gt;STcSK</v>
          </cell>
        </row>
        <row r="646">
          <cell r="AS646" t="str">
            <v>UGS&gt;STcUK</v>
          </cell>
        </row>
        <row r="647">
          <cell r="AS647" t="str">
            <v>UK&gt;DScUK</v>
          </cell>
        </row>
        <row r="648">
          <cell r="AS648" t="str">
            <v>UK&gt;elecUK</v>
          </cell>
        </row>
        <row r="649">
          <cell r="AS649" t="str">
            <v>UK&gt;FCcUK</v>
          </cell>
        </row>
        <row r="650">
          <cell r="AS650" t="str">
            <v>UK&gt;IE</v>
          </cell>
        </row>
        <row r="651">
          <cell r="AS651" t="str">
            <v>UK&gt;NL/BBL</v>
          </cell>
        </row>
        <row r="652">
          <cell r="AS652" t="str">
            <v>UK&gt;NO</v>
          </cell>
        </row>
        <row r="653">
          <cell r="AS653" t="str">
            <v>UK&gt;STcUK</v>
          </cell>
        </row>
        <row r="654">
          <cell r="AS654" t="str">
            <v>UK&gt;UK/IUK</v>
          </cell>
        </row>
        <row r="655">
          <cell r="AS655" t="str">
            <v>UK&gt;UKn/PTL</v>
          </cell>
        </row>
        <row r="656">
          <cell r="AS656" t="str">
            <v>UK/IUK&gt;UK</v>
          </cell>
        </row>
        <row r="657">
          <cell r="AS657" t="str">
            <v>UK/IUK&gt;Y-BEhz</v>
          </cell>
        </row>
        <row r="658">
          <cell r="AS658" t="str">
            <v>UKn/BGI&gt;IE</v>
          </cell>
        </row>
        <row r="659">
          <cell r="AS659" t="str">
            <v>UKn/PTL&gt;DScUKn</v>
          </cell>
        </row>
        <row r="660">
          <cell r="AS660" t="str">
            <v>UKn/PTL&gt;STcUKn</v>
          </cell>
        </row>
        <row r="661">
          <cell r="AS661" t="str">
            <v>UKn/PTL&gt;UK</v>
          </cell>
        </row>
        <row r="662">
          <cell r="AS662" t="str">
            <v>UKn/PTL&gt;UKn/BGI</v>
          </cell>
        </row>
        <row r="663">
          <cell r="AS663" t="str">
            <v>Y-ATu&gt;AT</v>
          </cell>
        </row>
        <row r="664">
          <cell r="AS664" t="str">
            <v>Y-ATu&gt;DEg</v>
          </cell>
        </row>
        <row r="665">
          <cell r="AS665" t="str">
            <v>Y-ATu&gt;DEn</v>
          </cell>
        </row>
        <row r="666">
          <cell r="AS666" t="str">
            <v>Y-BEhz&gt;BEh</v>
          </cell>
        </row>
        <row r="667">
          <cell r="AS667" t="str">
            <v>Y-BEhz&gt;LNG_Tk_BEh</v>
          </cell>
        </row>
        <row r="668">
          <cell r="AS668" t="str">
            <v>Y-BEhz&gt;NO</v>
          </cell>
        </row>
        <row r="669">
          <cell r="AS669" t="str">
            <v>Y-BEhz&gt;UK/IUK</v>
          </cell>
        </row>
        <row r="670">
          <cell r="AS670" t="str">
            <v>Y-CZw&gt;CZ</v>
          </cell>
        </row>
        <row r="671">
          <cell r="AS671" t="str">
            <v>Y-CZw&gt;DEn</v>
          </cell>
        </row>
        <row r="672">
          <cell r="AS672" t="str">
            <v>Y-DKe&gt;DEg</v>
          </cell>
        </row>
        <row r="673">
          <cell r="AS673" t="str">
            <v>Y-DKe&gt;DEn</v>
          </cell>
        </row>
        <row r="674">
          <cell r="AS674" t="str">
            <v>Y-DKe&gt;DK</v>
          </cell>
        </row>
        <row r="675">
          <cell r="AS675" t="str">
            <v>Y-DKn&gt;DK</v>
          </cell>
        </row>
        <row r="676">
          <cell r="AS676" t="str">
            <v>Y-FRnd&gt;FRn</v>
          </cell>
        </row>
        <row r="677">
          <cell r="AS677" t="str">
            <v>Y-FRnd&gt;Y-BEhz</v>
          </cell>
        </row>
        <row r="678">
          <cell r="AS678" t="str">
            <v>Y-HRi/IAP&gt;HR/IAP</v>
          </cell>
        </row>
        <row r="679">
          <cell r="AS679" t="str">
            <v>Y-ITa&gt;IT</v>
          </cell>
        </row>
        <row r="680">
          <cell r="AS680" t="str">
            <v>Y-ITn&gt;IT</v>
          </cell>
        </row>
        <row r="681">
          <cell r="AS681" t="str">
            <v>Y-ITn&gt;SI</v>
          </cell>
        </row>
        <row r="682">
          <cell r="AS682" t="str">
            <v>Y-ITs&gt;GR/IGI</v>
          </cell>
        </row>
        <row r="683">
          <cell r="AS683" t="str">
            <v>Y-ITs&gt;GR/TAP</v>
          </cell>
        </row>
        <row r="684">
          <cell r="AS684" t="str">
            <v>Y-ITs&gt;IT</v>
          </cell>
        </row>
        <row r="685">
          <cell r="AS685" t="str">
            <v>Y-NLe&gt;NL</v>
          </cell>
        </row>
        <row r="686">
          <cell r="AS686" t="str">
            <v>Y-NLe&gt;Y-NOn</v>
          </cell>
        </row>
        <row r="687">
          <cell r="AS687" t="str">
            <v>Y-NLe&gt;Y-NOp</v>
          </cell>
        </row>
        <row r="688">
          <cell r="AS688" t="str">
            <v>Y-NLg&gt;DEg</v>
          </cell>
        </row>
        <row r="689">
          <cell r="AS689" t="str">
            <v>Y-NLg&gt;NL</v>
          </cell>
        </row>
        <row r="690">
          <cell r="AS690" t="str">
            <v>Y-NLn&gt;DEn</v>
          </cell>
        </row>
        <row r="691">
          <cell r="AS691" t="str">
            <v>Y-NLn&gt;NL</v>
          </cell>
        </row>
        <row r="692">
          <cell r="AS692" t="str">
            <v>Y-NLu&gt;NL</v>
          </cell>
        </row>
        <row r="693">
          <cell r="AS693" t="str">
            <v>Y-NLu&gt;STcDE</v>
          </cell>
        </row>
        <row r="694">
          <cell r="AS694" t="str">
            <v>Y-NOd&gt;DEg</v>
          </cell>
        </row>
        <row r="695">
          <cell r="AS695" t="str">
            <v>Y-NOd&gt;DEn</v>
          </cell>
        </row>
        <row r="696">
          <cell r="AS696" t="str">
            <v>Y-NOn&gt;DEg</v>
          </cell>
        </row>
        <row r="697">
          <cell r="AS697" t="str">
            <v>Y-NOn&gt;DEn</v>
          </cell>
        </row>
        <row r="698">
          <cell r="AS698" t="str">
            <v>Y-NOn&gt;NO</v>
          </cell>
        </row>
        <row r="699">
          <cell r="AS699" t="str">
            <v>Y-NOn&gt;Y-NLe</v>
          </cell>
        </row>
        <row r="700">
          <cell r="AS700" t="str">
            <v>Y-NOp&gt;DEg</v>
          </cell>
        </row>
        <row r="701">
          <cell r="AS701" t="str">
            <v>Y-NOp&gt;DEn</v>
          </cell>
        </row>
        <row r="702">
          <cell r="AS702" t="str">
            <v>Y-NOp&gt;NO</v>
          </cell>
        </row>
        <row r="703">
          <cell r="AS703" t="str">
            <v>Y-NOp&gt;Y-NLe</v>
          </cell>
        </row>
        <row r="704">
          <cell r="AS704" t="str">
            <v>Y-RUek&gt;LV</v>
          </cell>
        </row>
        <row r="705">
          <cell r="AS705" t="str">
            <v>Y-RUen&gt;EE</v>
          </cell>
        </row>
        <row r="706">
          <cell r="AS706" t="str">
            <v>Y-RUg/NOS&gt;DEg</v>
          </cell>
        </row>
        <row r="707">
          <cell r="AS707" t="str">
            <v>Y-RUg/NOS&gt;DEg/OPA</v>
          </cell>
        </row>
        <row r="708">
          <cell r="AS708" t="str">
            <v>Y-STcCZdd&gt;CZ</v>
          </cell>
        </row>
        <row r="709">
          <cell r="AS709" t="str">
            <v>Y-STcCZdd&gt;SK</v>
          </cell>
        </row>
        <row r="710">
          <cell r="AS710" t="str">
            <v>Y-STcCZdd&gt;STcCZd</v>
          </cell>
        </row>
        <row r="711">
          <cell r="AS711" t="str">
            <v>Y-UKb&gt;UK</v>
          </cell>
        </row>
      </sheetData>
      <sheetData sheetId="3">
        <row r="5">
          <cell r="D5" t="str">
            <v>GREEN</v>
          </cell>
          <cell r="F5" t="str">
            <v>AD</v>
          </cell>
          <cell r="H5" t="str">
            <v>Reference</v>
          </cell>
          <cell r="J5">
            <v>2015</v>
          </cell>
          <cell r="L5" t="str">
            <v>FID</v>
          </cell>
          <cell r="N5" t="str">
            <v>NONE</v>
          </cell>
          <cell r="P5" t="str">
            <v>SSPDi - AZ</v>
          </cell>
          <cell r="Q5" t="str">
            <v>Price Diversification</v>
          </cell>
          <cell r="R5" t="str">
            <v>0_0&gt;AZ</v>
          </cell>
        </row>
        <row r="6">
          <cell r="D6" t="str">
            <v>GREY</v>
          </cell>
          <cell r="F6" t="str">
            <v>AS</v>
          </cell>
          <cell r="H6" t="str">
            <v>AZ cheap</v>
          </cell>
          <cell r="J6">
            <v>2020</v>
          </cell>
          <cell r="L6" t="str">
            <v>FID+PCI</v>
          </cell>
          <cell r="N6" t="str">
            <v>Ukraine</v>
          </cell>
          <cell r="P6" t="str">
            <v>SSPDi = DZ</v>
          </cell>
          <cell r="Q6" t="str">
            <v>Price Diversification</v>
          </cell>
          <cell r="R6" t="str">
            <v>0_0&gt;DZ</v>
          </cell>
        </row>
        <row r="7">
          <cell r="F7" t="str">
            <v>AW</v>
          </cell>
          <cell r="H7" t="str">
            <v>DZ cheap</v>
          </cell>
          <cell r="J7">
            <v>2025</v>
          </cell>
          <cell r="L7" t="str">
            <v>Non-FID</v>
          </cell>
          <cell r="N7" t="str">
            <v>Belarus</v>
          </cell>
          <cell r="P7" t="str">
            <v>SSPDi - LNG</v>
          </cell>
          <cell r="Q7" t="str">
            <v>Price Diversification</v>
          </cell>
          <cell r="R7" t="str">
            <v>0_0&gt;LNG</v>
          </cell>
        </row>
        <row r="8">
          <cell r="F8" t="str">
            <v>DC</v>
          </cell>
          <cell r="H8" t="str">
            <v>LNG cheap</v>
          </cell>
          <cell r="J8">
            <v>2030</v>
          </cell>
          <cell r="N8" t="str">
            <v>Transmed</v>
          </cell>
          <cell r="P8" t="str">
            <v>SSPDi - LY</v>
          </cell>
          <cell r="Q8" t="str">
            <v>Price Diversification</v>
          </cell>
          <cell r="R8" t="str">
            <v>0_0&gt;LY</v>
          </cell>
        </row>
        <row r="9">
          <cell r="F9" t="str">
            <v>2W</v>
          </cell>
          <cell r="H9" t="str">
            <v>LY cheap</v>
          </cell>
          <cell r="J9">
            <v>2035</v>
          </cell>
          <cell r="N9" t="str">
            <v>MEG</v>
          </cell>
          <cell r="P9" t="str">
            <v>SSPDi - NO</v>
          </cell>
          <cell r="Q9" t="str">
            <v>Price Diversification</v>
          </cell>
          <cell r="R9" t="str">
            <v>0_0&gt;NO</v>
          </cell>
        </row>
        <row r="10">
          <cell r="H10" t="str">
            <v>NO cheap</v>
          </cell>
          <cell r="N10" t="str">
            <v>Green Stream</v>
          </cell>
          <cell r="P10" t="str">
            <v>SSPDi - RUM</v>
          </cell>
          <cell r="Q10" t="str">
            <v>Price Diversification</v>
          </cell>
          <cell r="R10" t="str">
            <v>0_0&gt;RUm</v>
          </cell>
        </row>
        <row r="11">
          <cell r="H11" t="str">
            <v>RUm cheap</v>
          </cell>
          <cell r="N11" t="str">
            <v>FRANPIPE</v>
          </cell>
          <cell r="P11" t="str">
            <v>SSPDe - AZ</v>
          </cell>
          <cell r="Q11" t="str">
            <v>Price Dependence</v>
          </cell>
          <cell r="R11" t="str">
            <v>0_0&gt;AZ</v>
          </cell>
        </row>
        <row r="12">
          <cell r="H12" t="str">
            <v>AZ expensive</v>
          </cell>
          <cell r="N12" t="str">
            <v>LANGELED</v>
          </cell>
          <cell r="P12" t="str">
            <v>SSPDe - DZ</v>
          </cell>
          <cell r="Q12" t="str">
            <v>Price Dependence</v>
          </cell>
          <cell r="R12" t="str">
            <v>0_0&gt;DZ</v>
          </cell>
        </row>
        <row r="13">
          <cell r="H13" t="str">
            <v>DZ expensive</v>
          </cell>
          <cell r="N13" t="str">
            <v>TANAP</v>
          </cell>
          <cell r="P13" t="str">
            <v>SSPDe - LNG</v>
          </cell>
          <cell r="Q13" t="str">
            <v>Price Dependence</v>
          </cell>
          <cell r="R13" t="str">
            <v>0_0&gt;LNG</v>
          </cell>
        </row>
        <row r="14">
          <cell r="H14" t="str">
            <v>LNG expensive</v>
          </cell>
          <cell r="P14" t="str">
            <v>SSPDe - LY</v>
          </cell>
          <cell r="Q14" t="str">
            <v>Price Dependence</v>
          </cell>
          <cell r="R14" t="str">
            <v>0_0&gt;LY</v>
          </cell>
        </row>
        <row r="15">
          <cell r="H15" t="str">
            <v>LY expensive</v>
          </cell>
          <cell r="P15" t="str">
            <v>SSPDe - NO</v>
          </cell>
          <cell r="Q15" t="str">
            <v>Price Dependence</v>
          </cell>
          <cell r="R15" t="str">
            <v>0_0&gt;NO</v>
          </cell>
        </row>
        <row r="16">
          <cell r="H16" t="str">
            <v>NO expensive</v>
          </cell>
          <cell r="P16" t="str">
            <v>SSPDe - RUM</v>
          </cell>
          <cell r="Q16" t="str">
            <v>Price Dependence</v>
          </cell>
          <cell r="R16" t="str">
            <v>0_0&gt;RUm</v>
          </cell>
        </row>
        <row r="17">
          <cell r="H17" t="str">
            <v>RUm expensive</v>
          </cell>
        </row>
        <row r="20">
          <cell r="E20">
            <v>315.21635432511147</v>
          </cell>
          <cell r="I20">
            <v>6.9849246231155791E-3</v>
          </cell>
        </row>
        <row r="21">
          <cell r="E21">
            <v>182.27422241166897</v>
          </cell>
        </row>
        <row r="34">
          <cell r="D34" t="str">
            <v>GREY</v>
          </cell>
        </row>
        <row r="35">
          <cell r="D35" t="str">
            <v>LY expensive</v>
          </cell>
        </row>
        <row r="36">
          <cell r="D36" t="str">
            <v>AW</v>
          </cell>
        </row>
        <row r="37">
          <cell r="D37">
            <v>2035</v>
          </cell>
        </row>
        <row r="38">
          <cell r="D38" t="str">
            <v>FID</v>
          </cell>
        </row>
        <row r="39">
          <cell r="D39" t="str">
            <v>NONE</v>
          </cell>
        </row>
      </sheetData>
      <sheetData sheetId="4" refreshError="1"/>
      <sheetData sheetId="5" refreshError="1"/>
      <sheetData sheetId="6">
        <row r="3">
          <cell r="C3" t="str">
            <v>NONE</v>
          </cell>
          <cell r="D3" t="str">
            <v>Ukraine</v>
          </cell>
          <cell r="E3" t="str">
            <v>Belarus</v>
          </cell>
          <cell r="F3" t="str">
            <v>Transmed</v>
          </cell>
          <cell r="G3" t="str">
            <v>MEG</v>
          </cell>
          <cell r="H3" t="str">
            <v>Green Stream</v>
          </cell>
          <cell r="I3" t="str">
            <v>FRANPIPE</v>
          </cell>
          <cell r="J3" t="str">
            <v>LANGELED</v>
          </cell>
          <cell r="K3" t="str">
            <v>TANAP</v>
          </cell>
          <cell r="L3">
            <v>0</v>
          </cell>
        </row>
        <row r="4">
          <cell r="B4" t="str">
            <v>AD</v>
          </cell>
          <cell r="C4" t="str">
            <v>no</v>
          </cell>
          <cell r="D4" t="str">
            <v>no</v>
          </cell>
          <cell r="E4" t="str">
            <v>no</v>
          </cell>
          <cell r="F4" t="str">
            <v>no</v>
          </cell>
          <cell r="G4" t="str">
            <v>no</v>
          </cell>
          <cell r="H4" t="str">
            <v>no</v>
          </cell>
          <cell r="I4" t="str">
            <v>no</v>
          </cell>
          <cell r="J4" t="str">
            <v>no</v>
          </cell>
          <cell r="K4" t="str">
            <v>no</v>
          </cell>
          <cell r="L4" t="str">
            <v>no</v>
          </cell>
        </row>
        <row r="5">
          <cell r="B5" t="str">
            <v>AS</v>
          </cell>
          <cell r="C5" t="str">
            <v>no</v>
          </cell>
          <cell r="D5" t="str">
            <v>no</v>
          </cell>
          <cell r="E5" t="str">
            <v>no</v>
          </cell>
          <cell r="F5" t="str">
            <v>no</v>
          </cell>
          <cell r="G5" t="str">
            <v>no</v>
          </cell>
          <cell r="H5" t="str">
            <v>no</v>
          </cell>
          <cell r="I5" t="str">
            <v>no</v>
          </cell>
          <cell r="J5" t="str">
            <v>no</v>
          </cell>
          <cell r="K5" t="str">
            <v>no</v>
          </cell>
          <cell r="L5" t="str">
            <v>no</v>
          </cell>
        </row>
        <row r="6">
          <cell r="B6" t="str">
            <v>AW</v>
          </cell>
          <cell r="C6" t="str">
            <v>no</v>
          </cell>
          <cell r="D6" t="str">
            <v>no</v>
          </cell>
          <cell r="E6" t="str">
            <v>no</v>
          </cell>
          <cell r="F6" t="str">
            <v>no</v>
          </cell>
          <cell r="G6" t="str">
            <v>no</v>
          </cell>
          <cell r="H6" t="str">
            <v>no</v>
          </cell>
          <cell r="I6" t="str">
            <v>no</v>
          </cell>
          <cell r="J6" t="str">
            <v>no</v>
          </cell>
          <cell r="K6" t="str">
            <v>no</v>
          </cell>
          <cell r="L6" t="str">
            <v>no</v>
          </cell>
        </row>
        <row r="7">
          <cell r="B7" t="str">
            <v>DC</v>
          </cell>
          <cell r="C7" t="str">
            <v>no</v>
          </cell>
          <cell r="D7" t="str">
            <v>YES</v>
          </cell>
          <cell r="E7" t="str">
            <v>YES</v>
          </cell>
          <cell r="F7" t="str">
            <v>YES</v>
          </cell>
          <cell r="G7" t="str">
            <v>YES</v>
          </cell>
          <cell r="H7" t="str">
            <v>YES</v>
          </cell>
          <cell r="I7" t="str">
            <v>YES</v>
          </cell>
          <cell r="J7" t="str">
            <v>YES</v>
          </cell>
          <cell r="K7" t="str">
            <v>YES</v>
          </cell>
          <cell r="L7" t="str">
            <v>no</v>
          </cell>
        </row>
        <row r="8">
          <cell r="B8" t="str">
            <v>2W</v>
          </cell>
          <cell r="C8" t="str">
            <v>no</v>
          </cell>
          <cell r="D8" t="str">
            <v>YES</v>
          </cell>
          <cell r="E8" t="str">
            <v>YES</v>
          </cell>
          <cell r="F8" t="str">
            <v>YES</v>
          </cell>
          <cell r="G8" t="str">
            <v>YES</v>
          </cell>
          <cell r="H8" t="str">
            <v>YES</v>
          </cell>
          <cell r="I8" t="str">
            <v>YES</v>
          </cell>
          <cell r="J8" t="str">
            <v>YES</v>
          </cell>
          <cell r="K8" t="str">
            <v>YES</v>
          </cell>
          <cell r="L8" t="str">
            <v>no</v>
          </cell>
        </row>
        <row r="9">
          <cell r="C9" t="str">
            <v>no</v>
          </cell>
          <cell r="D9" t="str">
            <v>no</v>
          </cell>
          <cell r="E9" t="str">
            <v>no</v>
          </cell>
          <cell r="F9" t="str">
            <v>no</v>
          </cell>
          <cell r="G9" t="str">
            <v>no</v>
          </cell>
          <cell r="H9" t="str">
            <v>no</v>
          </cell>
          <cell r="I9" t="str">
            <v>no</v>
          </cell>
          <cell r="J9" t="str">
            <v>no</v>
          </cell>
          <cell r="K9" t="str">
            <v>no</v>
          </cell>
          <cell r="L9" t="str">
            <v>no</v>
          </cell>
        </row>
        <row r="10">
          <cell r="C10" t="str">
            <v>no</v>
          </cell>
          <cell r="D10" t="str">
            <v>no</v>
          </cell>
          <cell r="E10" t="str">
            <v>no</v>
          </cell>
          <cell r="F10" t="str">
            <v>no</v>
          </cell>
          <cell r="G10" t="str">
            <v>no</v>
          </cell>
          <cell r="H10" t="str">
            <v>no</v>
          </cell>
          <cell r="I10" t="str">
            <v>no</v>
          </cell>
          <cell r="J10" t="str">
            <v>no</v>
          </cell>
          <cell r="K10" t="str">
            <v>no</v>
          </cell>
          <cell r="L10" t="str">
            <v>no</v>
          </cell>
        </row>
        <row r="11">
          <cell r="C11" t="str">
            <v>no</v>
          </cell>
          <cell r="D11" t="str">
            <v>no</v>
          </cell>
          <cell r="E11" t="str">
            <v>no</v>
          </cell>
          <cell r="F11" t="str">
            <v>no</v>
          </cell>
          <cell r="G11" t="str">
            <v>no</v>
          </cell>
          <cell r="H11" t="str">
            <v>no</v>
          </cell>
          <cell r="I11" t="str">
            <v>no</v>
          </cell>
          <cell r="J11" t="str">
            <v>no</v>
          </cell>
          <cell r="K11" t="str">
            <v>no</v>
          </cell>
          <cell r="L11" t="str">
            <v>no</v>
          </cell>
        </row>
        <row r="12">
          <cell r="C12" t="str">
            <v>no</v>
          </cell>
          <cell r="D12" t="str">
            <v>no</v>
          </cell>
          <cell r="E12" t="str">
            <v>no</v>
          </cell>
          <cell r="F12" t="str">
            <v>no</v>
          </cell>
          <cell r="G12" t="str">
            <v>no</v>
          </cell>
          <cell r="H12" t="str">
            <v>no</v>
          </cell>
          <cell r="I12" t="str">
            <v>no</v>
          </cell>
          <cell r="J12" t="str">
            <v>no</v>
          </cell>
          <cell r="K12" t="str">
            <v>no</v>
          </cell>
          <cell r="L12" t="str">
            <v>no</v>
          </cell>
        </row>
        <row r="13">
          <cell r="C13" t="str">
            <v>no</v>
          </cell>
          <cell r="D13" t="str">
            <v>no</v>
          </cell>
          <cell r="E13" t="str">
            <v>no</v>
          </cell>
          <cell r="F13" t="str">
            <v>no</v>
          </cell>
          <cell r="G13" t="str">
            <v>no</v>
          </cell>
          <cell r="H13" t="str">
            <v>no</v>
          </cell>
          <cell r="I13" t="str">
            <v>no</v>
          </cell>
          <cell r="J13" t="str">
            <v>no</v>
          </cell>
          <cell r="K13" t="str">
            <v>no</v>
          </cell>
          <cell r="L13" t="str">
            <v>no</v>
          </cell>
        </row>
        <row r="18">
          <cell r="B18" t="str">
            <v>RUm&gt;UA</v>
          </cell>
          <cell r="C18">
            <v>1</v>
          </cell>
          <cell r="D18">
            <v>0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</row>
        <row r="19">
          <cell r="B19" t="str">
            <v>0_0&gt;TRi</v>
          </cell>
          <cell r="C19">
            <v>1</v>
          </cell>
          <cell r="D19">
            <v>0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</row>
        <row r="20">
          <cell r="B20" t="str">
            <v>RUm&gt;BY</v>
          </cell>
          <cell r="C20">
            <v>1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</row>
        <row r="21">
          <cell r="B21" t="str">
            <v>DZ&gt;IT</v>
          </cell>
          <cell r="C21">
            <v>1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</row>
        <row r="22">
          <cell r="B22" t="str">
            <v>DZ&gt;ES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0.37464788732394361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</row>
        <row r="23">
          <cell r="B23" t="str">
            <v>LY&gt;IT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0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</row>
        <row r="24">
          <cell r="B24" t="str">
            <v>NO&gt;FRn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0</v>
          </cell>
          <cell r="J24">
            <v>1</v>
          </cell>
          <cell r="K24">
            <v>1</v>
          </cell>
          <cell r="L24">
            <v>1</v>
          </cell>
        </row>
        <row r="25">
          <cell r="B25" t="str">
            <v>NO&gt;UK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0.53435114503816794</v>
          </cell>
          <cell r="K25">
            <v>1</v>
          </cell>
          <cell r="L25">
            <v>1</v>
          </cell>
        </row>
        <row r="26">
          <cell r="B26" t="str">
            <v>AZ/SCP&gt;TR/TNP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0</v>
          </cell>
          <cell r="L26">
            <v>1</v>
          </cell>
        </row>
        <row r="27">
          <cell r="B27" t="str">
            <v/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</row>
        <row r="28">
          <cell r="B28" t="str">
            <v/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</row>
        <row r="29">
          <cell r="B29" t="str">
            <v/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</row>
        <row r="30">
          <cell r="B30" t="str">
            <v/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</row>
        <row r="31">
          <cell r="B31" t="str">
            <v/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</row>
        <row r="32">
          <cell r="B32" t="str">
            <v/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</row>
        <row r="33">
          <cell r="B33" t="str">
            <v/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</row>
        <row r="34">
          <cell r="B34" t="str">
            <v/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</row>
        <row r="35">
          <cell r="B35" t="str">
            <v/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</row>
        <row r="36">
          <cell r="B36" t="str">
            <v/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</row>
        <row r="37">
          <cell r="B37" t="str">
            <v/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</row>
        <row r="42">
          <cell r="B42" t="str">
            <v>0_0&gt;AZ</v>
          </cell>
          <cell r="C42">
            <v>1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0</v>
          </cell>
          <cell r="L42">
            <v>1</v>
          </cell>
        </row>
        <row r="43">
          <cell r="B43" t="str">
            <v>0_0&gt;DZ</v>
          </cell>
          <cell r="C43">
            <v>1</v>
          </cell>
          <cell r="D43">
            <v>1</v>
          </cell>
          <cell r="E43">
            <v>1</v>
          </cell>
          <cell r="F43">
            <v>0</v>
          </cell>
          <cell r="G43">
            <v>0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</row>
        <row r="44">
          <cell r="B44" t="str">
            <v>0_0&gt;LNG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</row>
        <row r="45">
          <cell r="B45" t="str">
            <v>0_0&gt;LY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0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</row>
        <row r="46">
          <cell r="B46" t="str">
            <v>0_0&gt;NO</v>
          </cell>
          <cell r="C46">
            <v>1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  <cell r="I46">
            <v>0</v>
          </cell>
          <cell r="J46">
            <v>0</v>
          </cell>
          <cell r="K46">
            <v>1</v>
          </cell>
          <cell r="L46">
            <v>1</v>
          </cell>
        </row>
        <row r="47">
          <cell r="B47" t="str">
            <v>0_0&gt;RUm</v>
          </cell>
          <cell r="C47">
            <v>1</v>
          </cell>
          <cell r="D47">
            <v>0</v>
          </cell>
          <cell r="E47">
            <v>0</v>
          </cell>
          <cell r="F47">
            <v>1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</row>
        <row r="48">
          <cell r="B48" t="str">
            <v>0_0&gt;TRi</v>
          </cell>
          <cell r="C48">
            <v>1</v>
          </cell>
          <cell r="D48">
            <v>0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</row>
        <row r="49">
          <cell r="B49" t="str">
            <v/>
          </cell>
          <cell r="C49">
            <v>1</v>
          </cell>
          <cell r="D49">
            <v>1</v>
          </cell>
          <cell r="E49">
            <v>1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</row>
        <row r="50">
          <cell r="B50" t="str">
            <v/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</row>
        <row r="51">
          <cell r="B51" t="str">
            <v/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</row>
        <row r="56">
          <cell r="B56" t="str">
            <v>RUk</v>
          </cell>
          <cell r="C56">
            <v>1</v>
          </cell>
          <cell r="D56">
            <v>1</v>
          </cell>
          <cell r="E56">
            <v>0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</row>
        <row r="57">
          <cell r="B57" t="str">
            <v>TRe</v>
          </cell>
          <cell r="C57">
            <v>1</v>
          </cell>
          <cell r="D57">
            <v>0</v>
          </cell>
          <cell r="E57">
            <v>1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</row>
        <row r="58">
          <cell r="B58" t="str">
            <v>UAe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</row>
        <row r="59">
          <cell r="B59" t="str">
            <v>Y-RUek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</row>
        <row r="60">
          <cell r="B60" t="str">
            <v/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9:A40"/>
  <sheetViews>
    <sheetView showGridLines="0" showRowColHeaders="0" zoomScale="117" zoomScaleNormal="117" workbookViewId="0">
      <selection activeCell="D25" sqref="D25"/>
    </sheetView>
  </sheetViews>
  <sheetFormatPr defaultColWidth="11.42578125" defaultRowHeight="15"/>
  <cols>
    <col min="1" max="1" width="79.140625" customWidth="1"/>
  </cols>
  <sheetData>
    <row r="39" ht="8.25" customHeight="1"/>
    <row r="40" ht="9" customHeight="1"/>
  </sheetData>
  <sheetProtection password="DEC9" sheet="1" objects="1" scenarios="1"/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/>
      <c r="E4" s="32"/>
      <c r="F4" s="32"/>
      <c r="G4" s="32"/>
      <c r="H4" s="33"/>
      <c r="J4" s="34"/>
    </row>
    <row r="5" spans="1:10" ht="15.75">
      <c r="A5" s="506"/>
      <c r="B5" s="454"/>
      <c r="C5" s="456" t="s">
        <v>108</v>
      </c>
      <c r="D5" s="36"/>
      <c r="E5" s="37"/>
      <c r="F5" s="37"/>
      <c r="G5" s="37"/>
      <c r="H5" s="38"/>
    </row>
    <row r="6" spans="1:10" ht="15.75">
      <c r="A6" s="506"/>
      <c r="B6" s="454"/>
      <c r="C6" s="455" t="s">
        <v>109</v>
      </c>
      <c r="D6" s="39"/>
      <c r="E6" s="40"/>
      <c r="F6" s="40"/>
      <c r="G6" s="40"/>
      <c r="H6" s="41"/>
    </row>
    <row r="7" spans="1:10" ht="15.75">
      <c r="A7" s="507" t="s">
        <v>110</v>
      </c>
      <c r="B7" s="457"/>
      <c r="C7" s="458" t="s">
        <v>107</v>
      </c>
      <c r="D7" s="44"/>
      <c r="E7" s="45"/>
      <c r="F7" s="45"/>
      <c r="G7" s="45"/>
      <c r="H7" s="46"/>
    </row>
    <row r="8" spans="1:10" ht="15.75">
      <c r="A8" s="507"/>
      <c r="B8" s="457"/>
      <c r="C8" s="459" t="s">
        <v>108</v>
      </c>
      <c r="D8" s="48"/>
      <c r="E8" s="49"/>
      <c r="F8" s="49"/>
      <c r="G8" s="49"/>
      <c r="H8" s="50"/>
    </row>
    <row r="9" spans="1:10" ht="15.75">
      <c r="A9" s="507"/>
      <c r="B9" s="457"/>
      <c r="C9" s="458" t="s">
        <v>109</v>
      </c>
      <c r="D9" s="44"/>
      <c r="E9" s="45"/>
      <c r="F9" s="45"/>
      <c r="G9" s="45"/>
      <c r="H9" s="46"/>
    </row>
    <row r="10" spans="1:10" ht="15.75">
      <c r="A10" s="506" t="s">
        <v>111</v>
      </c>
      <c r="B10" s="454"/>
      <c r="C10" s="455" t="s">
        <v>107</v>
      </c>
      <c r="D10" s="39"/>
      <c r="E10" s="40"/>
      <c r="F10" s="40"/>
      <c r="G10" s="40"/>
      <c r="H10" s="41"/>
    </row>
    <row r="11" spans="1:10" ht="15.75">
      <c r="A11" s="506"/>
      <c r="B11" s="454"/>
      <c r="C11" s="456" t="s">
        <v>108</v>
      </c>
      <c r="D11" s="36"/>
      <c r="E11" s="37"/>
      <c r="F11" s="37"/>
      <c r="G11" s="37"/>
      <c r="H11" s="38"/>
    </row>
    <row r="12" spans="1:10" ht="15.75">
      <c r="A12" s="506"/>
      <c r="B12" s="454"/>
      <c r="C12" s="455" t="s">
        <v>109</v>
      </c>
      <c r="D12" s="39"/>
      <c r="E12" s="40"/>
      <c r="F12" s="40"/>
      <c r="G12" s="40"/>
      <c r="H12" s="41"/>
    </row>
    <row r="13" spans="1:10" ht="15.75">
      <c r="A13" s="507" t="s">
        <v>112</v>
      </c>
      <c r="B13" s="457"/>
      <c r="C13" s="458" t="s">
        <v>107</v>
      </c>
      <c r="D13" s="44"/>
      <c r="E13" s="45"/>
      <c r="F13" s="45"/>
      <c r="G13" s="45"/>
      <c r="H13" s="46"/>
    </row>
    <row r="14" spans="1:10" ht="15.75">
      <c r="A14" s="507"/>
      <c r="B14" s="457"/>
      <c r="C14" s="459" t="s">
        <v>108</v>
      </c>
      <c r="D14" s="48"/>
      <c r="E14" s="49"/>
      <c r="F14" s="49"/>
      <c r="G14" s="49"/>
      <c r="H14" s="50"/>
    </row>
    <row r="15" spans="1:10" ht="16.5" thickBot="1">
      <c r="A15" s="507"/>
      <c r="B15" s="457"/>
      <c r="C15" s="458" t="s">
        <v>109</v>
      </c>
      <c r="D15" s="51"/>
      <c r="E15" s="52"/>
      <c r="F15" s="52"/>
      <c r="G15" s="52"/>
      <c r="H15" s="53"/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/>
      <c r="E17" s="58"/>
      <c r="F17" s="58"/>
      <c r="G17" s="58"/>
      <c r="H17" s="59"/>
      <c r="J17" s="60"/>
    </row>
    <row r="18" spans="1:10" ht="15.75">
      <c r="A18" s="508"/>
      <c r="B18" s="461"/>
      <c r="C18" s="462" t="s">
        <v>114</v>
      </c>
      <c r="D18" s="61"/>
      <c r="E18" s="40"/>
      <c r="F18" s="40"/>
      <c r="G18" s="40"/>
      <c r="H18" s="62"/>
      <c r="J18" s="63"/>
    </row>
    <row r="19" spans="1:10" ht="15.75">
      <c r="A19" s="508"/>
      <c r="B19" s="461"/>
      <c r="C19" s="463" t="s">
        <v>108</v>
      </c>
      <c r="D19" s="65"/>
      <c r="E19" s="37"/>
      <c r="F19" s="37"/>
      <c r="G19" s="37"/>
      <c r="H19" s="66"/>
      <c r="J19" s="63"/>
    </row>
    <row r="20" spans="1:10" ht="15.75">
      <c r="A20" s="508"/>
      <c r="B20" s="461"/>
      <c r="C20" s="463" t="s">
        <v>114</v>
      </c>
      <c r="D20" s="65"/>
      <c r="E20" s="37"/>
      <c r="F20" s="37"/>
      <c r="G20" s="37"/>
      <c r="H20" s="66"/>
    </row>
    <row r="21" spans="1:10" ht="15.75">
      <c r="A21" s="508"/>
      <c r="B21" s="461"/>
      <c r="C21" s="462" t="s">
        <v>109</v>
      </c>
      <c r="D21" s="61"/>
      <c r="E21" s="40"/>
      <c r="F21" s="40"/>
      <c r="G21" s="40"/>
      <c r="H21" s="62"/>
    </row>
    <row r="22" spans="1:10" ht="16.5" thickBot="1">
      <c r="A22" s="508"/>
      <c r="B22" s="461"/>
      <c r="C22" s="462" t="s">
        <v>114</v>
      </c>
      <c r="D22" s="67"/>
      <c r="E22" s="68"/>
      <c r="F22" s="68"/>
      <c r="G22" s="68"/>
      <c r="H22" s="69"/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/>
      <c r="E24" s="73"/>
      <c r="F24" s="73"/>
      <c r="G24" s="73"/>
      <c r="H24" s="74"/>
      <c r="J24" s="75"/>
    </row>
    <row r="25" spans="1:10" ht="16.5" thickBot="1">
      <c r="A25" s="503"/>
      <c r="B25" s="466" t="s">
        <v>102</v>
      </c>
      <c r="C25" s="467"/>
      <c r="D25" s="78"/>
      <c r="E25" s="79"/>
      <c r="F25" s="79"/>
      <c r="G25" s="79"/>
      <c r="H25" s="80"/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0</v>
      </c>
      <c r="E27" s="82">
        <v>0</v>
      </c>
      <c r="F27" s="82">
        <v>0</v>
      </c>
      <c r="G27" s="82">
        <v>0</v>
      </c>
      <c r="H27" s="82">
        <v>0</v>
      </c>
      <c r="J27" s="83"/>
    </row>
    <row r="28" spans="1:10" ht="15.75">
      <c r="A28" s="504"/>
      <c r="B28" s="504"/>
      <c r="C28" s="469" t="s">
        <v>108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</row>
    <row r="29" spans="1:10" ht="15.75">
      <c r="A29" s="504"/>
      <c r="B29" s="504"/>
      <c r="C29" s="468" t="s">
        <v>109</v>
      </c>
      <c r="D29" s="82">
        <v>0</v>
      </c>
      <c r="E29" s="82">
        <v>0</v>
      </c>
      <c r="F29" s="82">
        <v>0</v>
      </c>
      <c r="G29" s="82">
        <v>0</v>
      </c>
      <c r="H29" s="82">
        <v>0</v>
      </c>
    </row>
    <row r="30" spans="1:10" ht="15.75">
      <c r="A30" s="504"/>
      <c r="B30" s="505" t="s">
        <v>102</v>
      </c>
      <c r="C30" s="469" t="s">
        <v>107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</row>
    <row r="31" spans="1:10" ht="15.75">
      <c r="A31" s="504"/>
      <c r="B31" s="505"/>
      <c r="C31" s="468" t="s">
        <v>108</v>
      </c>
      <c r="D31" s="82">
        <v>0</v>
      </c>
      <c r="E31" s="82">
        <v>0</v>
      </c>
      <c r="F31" s="82">
        <v>0</v>
      </c>
      <c r="G31" s="82">
        <v>0</v>
      </c>
      <c r="H31" s="82">
        <v>0</v>
      </c>
    </row>
    <row r="32" spans="1:10" ht="15.75">
      <c r="A32" s="504"/>
      <c r="B32" s="505"/>
      <c r="C32" s="469" t="s">
        <v>109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338"/>
      <c r="C4" s="339" t="s">
        <v>107</v>
      </c>
      <c r="D4" s="157">
        <v>1961.97</v>
      </c>
      <c r="E4" s="87">
        <v>1837.17</v>
      </c>
      <c r="F4" s="87">
        <v>1701.97</v>
      </c>
      <c r="G4" s="87">
        <v>1701.97</v>
      </c>
      <c r="H4" s="88">
        <v>1701.97</v>
      </c>
      <c r="J4" s="34"/>
    </row>
    <row r="5" spans="1:10" ht="15.75">
      <c r="A5" s="506"/>
      <c r="B5" s="338"/>
      <c r="C5" s="340" t="s">
        <v>108</v>
      </c>
      <c r="D5" s="156">
        <v>1961.97</v>
      </c>
      <c r="E5" s="155">
        <v>2191.79</v>
      </c>
      <c r="F5" s="155">
        <v>2056.59</v>
      </c>
      <c r="G5" s="155">
        <v>2056.59</v>
      </c>
      <c r="H5" s="154">
        <v>2056.59</v>
      </c>
    </row>
    <row r="6" spans="1:10" ht="15.75">
      <c r="A6" s="506"/>
      <c r="B6" s="338"/>
      <c r="C6" s="339" t="s">
        <v>109</v>
      </c>
      <c r="D6" s="86">
        <v>1961.97</v>
      </c>
      <c r="E6" s="222">
        <v>2191.79</v>
      </c>
      <c r="F6" s="222">
        <v>2056.59</v>
      </c>
      <c r="G6" s="222">
        <v>2056.59</v>
      </c>
      <c r="H6" s="223">
        <v>2056.59</v>
      </c>
    </row>
    <row r="7" spans="1:10" ht="15.75">
      <c r="A7" s="507" t="s">
        <v>110</v>
      </c>
      <c r="B7" s="341"/>
      <c r="C7" s="342" t="s">
        <v>107</v>
      </c>
      <c r="D7" s="224">
        <v>8.6344759999999994</v>
      </c>
      <c r="E7" s="225">
        <v>2.825161</v>
      </c>
      <c r="F7" s="225">
        <v>1.5838019999999999</v>
      </c>
      <c r="G7" s="165">
        <v>0</v>
      </c>
      <c r="H7" s="166">
        <v>0</v>
      </c>
    </row>
    <row r="8" spans="1:10" ht="15.75">
      <c r="A8" s="507"/>
      <c r="B8" s="341"/>
      <c r="C8" s="343" t="s">
        <v>108</v>
      </c>
      <c r="D8" s="226">
        <v>8.6344759999999994</v>
      </c>
      <c r="E8" s="227">
        <v>2.825161</v>
      </c>
      <c r="F8" s="227">
        <v>1.5838019999999999</v>
      </c>
      <c r="G8" s="168">
        <v>0</v>
      </c>
      <c r="H8" s="169">
        <v>0</v>
      </c>
    </row>
    <row r="9" spans="1:10" ht="15.75">
      <c r="A9" s="507"/>
      <c r="B9" s="341"/>
      <c r="C9" s="342" t="s">
        <v>109</v>
      </c>
      <c r="D9" s="224">
        <v>8.6344759999999994</v>
      </c>
      <c r="E9" s="225">
        <v>2.825161</v>
      </c>
      <c r="F9" s="225">
        <v>1.5838019999999999</v>
      </c>
      <c r="G9" s="165">
        <v>0</v>
      </c>
      <c r="H9" s="166">
        <v>0</v>
      </c>
    </row>
    <row r="10" spans="1:10" ht="15.75">
      <c r="A10" s="506" t="s">
        <v>111</v>
      </c>
      <c r="B10" s="338"/>
      <c r="C10" s="339" t="s">
        <v>107</v>
      </c>
      <c r="D10" s="228">
        <v>545.52300000000002</v>
      </c>
      <c r="E10" s="229">
        <v>734.173</v>
      </c>
      <c r="F10" s="229">
        <v>734.173</v>
      </c>
      <c r="G10" s="229">
        <v>734.173</v>
      </c>
      <c r="H10" s="230">
        <v>734.173</v>
      </c>
    </row>
    <row r="11" spans="1:10" ht="15.75">
      <c r="A11" s="506"/>
      <c r="B11" s="338"/>
      <c r="C11" s="340" t="s">
        <v>108</v>
      </c>
      <c r="D11" s="231">
        <v>545.52300000000002</v>
      </c>
      <c r="E11" s="232">
        <v>734.173</v>
      </c>
      <c r="F11" s="232">
        <v>734.173</v>
      </c>
      <c r="G11" s="232">
        <v>734.173</v>
      </c>
      <c r="H11" s="233">
        <v>734.173</v>
      </c>
    </row>
    <row r="12" spans="1:10" ht="15.75">
      <c r="A12" s="506"/>
      <c r="B12" s="338"/>
      <c r="C12" s="339" t="s">
        <v>109</v>
      </c>
      <c r="D12" s="228">
        <v>545.52300000000002</v>
      </c>
      <c r="E12" s="229">
        <v>782.173</v>
      </c>
      <c r="F12" s="229">
        <v>782.173</v>
      </c>
      <c r="G12" s="229">
        <v>782.173</v>
      </c>
      <c r="H12" s="230">
        <v>782.173</v>
      </c>
    </row>
    <row r="13" spans="1:10" ht="15.75">
      <c r="A13" s="507" t="s">
        <v>112</v>
      </c>
      <c r="B13" s="341"/>
      <c r="C13" s="342" t="s">
        <v>107</v>
      </c>
      <c r="D13" s="164">
        <v>0</v>
      </c>
      <c r="E13" s="165">
        <v>0</v>
      </c>
      <c r="F13" s="165">
        <v>0</v>
      </c>
      <c r="G13" s="165">
        <v>0</v>
      </c>
      <c r="H13" s="166">
        <v>0</v>
      </c>
    </row>
    <row r="14" spans="1:10" ht="15.75">
      <c r="A14" s="507"/>
      <c r="B14" s="341"/>
      <c r="C14" s="343" t="s">
        <v>108</v>
      </c>
      <c r="D14" s="167">
        <v>0</v>
      </c>
      <c r="E14" s="168">
        <v>0</v>
      </c>
      <c r="F14" s="168">
        <v>0</v>
      </c>
      <c r="G14" s="168">
        <v>0</v>
      </c>
      <c r="H14" s="169">
        <v>0</v>
      </c>
    </row>
    <row r="15" spans="1:10" ht="16.5" thickBot="1">
      <c r="A15" s="507"/>
      <c r="B15" s="341"/>
      <c r="C15" s="342" t="s">
        <v>109</v>
      </c>
      <c r="D15" s="170">
        <v>0</v>
      </c>
      <c r="E15" s="171">
        <v>0</v>
      </c>
      <c r="F15" s="171">
        <v>0</v>
      </c>
      <c r="G15" s="171">
        <v>0</v>
      </c>
      <c r="H15" s="172">
        <v>0</v>
      </c>
    </row>
    <row r="16" spans="1:10" ht="16.5" thickBot="1">
      <c r="A16" s="344"/>
      <c r="B16" s="344"/>
      <c r="C16" s="336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345"/>
      <c r="C17" s="346" t="s">
        <v>107</v>
      </c>
      <c r="D17" s="234">
        <v>1061.97</v>
      </c>
      <c r="E17" s="235">
        <v>1061.97</v>
      </c>
      <c r="F17" s="235">
        <v>1061.97</v>
      </c>
      <c r="G17" s="235">
        <v>1061.97</v>
      </c>
      <c r="H17" s="236">
        <v>1061.97</v>
      </c>
      <c r="J17" s="60"/>
    </row>
    <row r="18" spans="1:10" ht="15.75">
      <c r="A18" s="508"/>
      <c r="B18" s="345"/>
      <c r="C18" s="346" t="s">
        <v>114</v>
      </c>
      <c r="D18" s="237" t="s">
        <v>133</v>
      </c>
      <c r="E18" s="238" t="s">
        <v>133</v>
      </c>
      <c r="F18" s="238" t="s">
        <v>133</v>
      </c>
      <c r="G18" s="238" t="s">
        <v>133</v>
      </c>
      <c r="H18" s="239" t="s">
        <v>133</v>
      </c>
      <c r="J18" s="63"/>
    </row>
    <row r="19" spans="1:10" ht="15.75">
      <c r="A19" s="508"/>
      <c r="B19" s="345"/>
      <c r="C19" s="347" t="s">
        <v>108</v>
      </c>
      <c r="D19" s="232">
        <v>1061.97</v>
      </c>
      <c r="E19" s="232">
        <v>1061.97</v>
      </c>
      <c r="F19" s="232">
        <v>1061.97</v>
      </c>
      <c r="G19" s="232">
        <v>1061.97</v>
      </c>
      <c r="H19" s="240">
        <v>1061.97</v>
      </c>
      <c r="J19" s="63"/>
    </row>
    <row r="20" spans="1:10" ht="15.75">
      <c r="A20" s="508"/>
      <c r="B20" s="345"/>
      <c r="C20" s="347" t="s">
        <v>114</v>
      </c>
      <c r="D20" s="241" t="s">
        <v>133</v>
      </c>
      <c r="E20" s="242" t="s">
        <v>133</v>
      </c>
      <c r="F20" s="242" t="s">
        <v>133</v>
      </c>
      <c r="G20" s="242" t="s">
        <v>133</v>
      </c>
      <c r="H20" s="243" t="s">
        <v>133</v>
      </c>
    </row>
    <row r="21" spans="1:10" ht="15.75">
      <c r="A21" s="508"/>
      <c r="B21" s="345"/>
      <c r="C21" s="346" t="s">
        <v>109</v>
      </c>
      <c r="D21" s="244">
        <v>1061.97</v>
      </c>
      <c r="E21" s="229">
        <v>1061.97</v>
      </c>
      <c r="F21" s="229">
        <v>1061.97</v>
      </c>
      <c r="G21" s="229">
        <v>1061.97</v>
      </c>
      <c r="H21" s="245">
        <v>1061.97</v>
      </c>
    </row>
    <row r="22" spans="1:10" ht="16.5" thickBot="1">
      <c r="A22" s="508"/>
      <c r="B22" s="345"/>
      <c r="C22" s="346" t="s">
        <v>114</v>
      </c>
      <c r="D22" s="246" t="s">
        <v>133</v>
      </c>
      <c r="E22" s="247" t="s">
        <v>133</v>
      </c>
      <c r="F22" s="247" t="s">
        <v>133</v>
      </c>
      <c r="G22" s="247" t="s">
        <v>133</v>
      </c>
      <c r="H22" s="248" t="s">
        <v>133</v>
      </c>
    </row>
    <row r="23" spans="1:10" ht="16.5" thickBot="1">
      <c r="A23" s="344"/>
      <c r="B23" s="344"/>
      <c r="C23" s="336"/>
      <c r="D23" s="335"/>
      <c r="E23" s="335"/>
      <c r="F23" s="335"/>
      <c r="G23" s="335"/>
      <c r="H23" s="335"/>
    </row>
    <row r="24" spans="1:10" ht="15.75">
      <c r="A24" s="503" t="s">
        <v>115</v>
      </c>
      <c r="B24" s="348" t="s">
        <v>101</v>
      </c>
      <c r="C24" s="349"/>
      <c r="D24" s="72">
        <v>790.85714285714289</v>
      </c>
      <c r="E24" s="73">
        <v>800.71428571428567</v>
      </c>
      <c r="F24" s="73">
        <v>806.28571428571433</v>
      </c>
      <c r="G24" s="73">
        <v>847.85714285714289</v>
      </c>
      <c r="H24" s="74">
        <v>937.85714285714289</v>
      </c>
      <c r="J24" s="75"/>
    </row>
    <row r="25" spans="1:10" ht="16.5" thickBot="1">
      <c r="A25" s="503"/>
      <c r="B25" s="350" t="s">
        <v>102</v>
      </c>
      <c r="C25" s="351"/>
      <c r="D25" s="78">
        <v>790.85714285714289</v>
      </c>
      <c r="E25" s="79">
        <v>800.71428571428567</v>
      </c>
      <c r="F25" s="79">
        <v>806.28571428571433</v>
      </c>
      <c r="G25" s="79">
        <v>847.85714285714289</v>
      </c>
      <c r="H25" s="80">
        <v>937.85714285714289</v>
      </c>
    </row>
    <row r="26" spans="1:10" ht="15.75">
      <c r="A26" s="344"/>
      <c r="B26" s="344"/>
      <c r="C26" s="336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352" t="s">
        <v>107</v>
      </c>
      <c r="D27" s="249">
        <v>1.8387106813583816</v>
      </c>
      <c r="E27" s="249">
        <v>1.8885614856378234</v>
      </c>
      <c r="F27" s="249">
        <v>1.706289442593905</v>
      </c>
      <c r="G27" s="249">
        <v>1.6207600673967986</v>
      </c>
      <c r="H27" s="249">
        <v>1.4652263518659558</v>
      </c>
      <c r="J27" s="83"/>
    </row>
    <row r="28" spans="1:10" ht="15.75">
      <c r="A28" s="504"/>
      <c r="B28" s="504"/>
      <c r="C28" s="353" t="s">
        <v>108</v>
      </c>
      <c r="D28" s="250">
        <v>1.8387106813583816</v>
      </c>
      <c r="E28" s="250">
        <v>2.331441057448707</v>
      </c>
      <c r="F28" s="250">
        <v>2.1461087197023385</v>
      </c>
      <c r="G28" s="250">
        <v>2.0390144903117098</v>
      </c>
      <c r="H28" s="250">
        <v>1.8433436405178978</v>
      </c>
    </row>
    <row r="29" spans="1:10" ht="15.75">
      <c r="A29" s="504"/>
      <c r="B29" s="504"/>
      <c r="C29" s="352" t="s">
        <v>109</v>
      </c>
      <c r="D29" s="249">
        <v>1.8387106813583816</v>
      </c>
      <c r="E29" s="249">
        <v>2.3913875338090995</v>
      </c>
      <c r="F29" s="249">
        <v>2.205640966335932</v>
      </c>
      <c r="G29" s="249">
        <v>2.0956278011794436</v>
      </c>
      <c r="H29" s="249">
        <v>1.8945241431835489</v>
      </c>
    </row>
    <row r="30" spans="1:10" ht="15.75">
      <c r="A30" s="504"/>
      <c r="B30" s="505" t="s">
        <v>102</v>
      </c>
      <c r="C30" s="353" t="s">
        <v>107</v>
      </c>
      <c r="D30" s="250">
        <v>1.8387106813583816</v>
      </c>
      <c r="E30" s="250">
        <v>1.8885614856378234</v>
      </c>
      <c r="F30" s="250">
        <v>1.706289442593905</v>
      </c>
      <c r="G30" s="250">
        <v>1.6207600673967986</v>
      </c>
      <c r="H30" s="250">
        <v>1.4652263518659558</v>
      </c>
    </row>
    <row r="31" spans="1:10" ht="15.75">
      <c r="A31" s="504"/>
      <c r="B31" s="505"/>
      <c r="C31" s="352" t="s">
        <v>108</v>
      </c>
      <c r="D31" s="249">
        <v>1.8387106813583816</v>
      </c>
      <c r="E31" s="249">
        <v>2.331441057448707</v>
      </c>
      <c r="F31" s="249">
        <v>2.1461087197023385</v>
      </c>
      <c r="G31" s="249">
        <v>2.0390144903117098</v>
      </c>
      <c r="H31" s="249">
        <v>1.8433436405178978</v>
      </c>
    </row>
    <row r="32" spans="1:10" ht="15.75">
      <c r="A32" s="504"/>
      <c r="B32" s="505"/>
      <c r="C32" s="353" t="s">
        <v>109</v>
      </c>
      <c r="D32" s="250">
        <v>1.8387106813583816</v>
      </c>
      <c r="E32" s="250">
        <v>2.3913875338090995</v>
      </c>
      <c r="F32" s="250">
        <v>2.205640966335932</v>
      </c>
      <c r="G32" s="250">
        <v>2.0956278011794436</v>
      </c>
      <c r="H32" s="250">
        <v>1.8945241431835489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185</v>
      </c>
      <c r="E4" s="32">
        <v>225</v>
      </c>
      <c r="F4" s="32">
        <v>225</v>
      </c>
      <c r="G4" s="32">
        <v>225</v>
      </c>
      <c r="H4" s="33">
        <v>225</v>
      </c>
      <c r="J4" s="34"/>
    </row>
    <row r="5" spans="1:10" ht="15.75">
      <c r="A5" s="506"/>
      <c r="B5" s="454"/>
      <c r="C5" s="456" t="s">
        <v>108</v>
      </c>
      <c r="D5" s="36">
        <v>185</v>
      </c>
      <c r="E5" s="37">
        <v>225</v>
      </c>
      <c r="F5" s="37">
        <v>225</v>
      </c>
      <c r="G5" s="37">
        <v>225</v>
      </c>
      <c r="H5" s="38">
        <v>225</v>
      </c>
    </row>
    <row r="6" spans="1:10" ht="15.75">
      <c r="A6" s="506"/>
      <c r="B6" s="454"/>
      <c r="C6" s="455" t="s">
        <v>109</v>
      </c>
      <c r="D6" s="39">
        <v>185</v>
      </c>
      <c r="E6" s="40">
        <v>225</v>
      </c>
      <c r="F6" s="40">
        <v>225</v>
      </c>
      <c r="G6" s="40">
        <v>225</v>
      </c>
      <c r="H6" s="41">
        <v>225</v>
      </c>
    </row>
    <row r="7" spans="1:10" ht="15.75">
      <c r="A7" s="507" t="s">
        <v>110</v>
      </c>
      <c r="B7" s="457"/>
      <c r="C7" s="458" t="s">
        <v>107</v>
      </c>
      <c r="D7" s="44">
        <v>159.45569</v>
      </c>
      <c r="E7" s="45">
        <v>139.218818</v>
      </c>
      <c r="F7" s="45">
        <v>82.480327000000003</v>
      </c>
      <c r="G7" s="45">
        <v>36.299515999999997</v>
      </c>
      <c r="H7" s="46">
        <v>8.6641980000000007</v>
      </c>
    </row>
    <row r="8" spans="1:10" ht="15.75">
      <c r="A8" s="507"/>
      <c r="B8" s="457"/>
      <c r="C8" s="459" t="s">
        <v>108</v>
      </c>
      <c r="D8" s="48">
        <v>159.45569</v>
      </c>
      <c r="E8" s="49">
        <v>139.218818</v>
      </c>
      <c r="F8" s="49">
        <v>82.480327000000003</v>
      </c>
      <c r="G8" s="49">
        <v>36.299515999999997</v>
      </c>
      <c r="H8" s="50">
        <v>8.6641980000000007</v>
      </c>
    </row>
    <row r="9" spans="1:10" ht="15.75">
      <c r="A9" s="507"/>
      <c r="B9" s="457"/>
      <c r="C9" s="458" t="s">
        <v>109</v>
      </c>
      <c r="D9" s="44">
        <v>160.57187500000001</v>
      </c>
      <c r="E9" s="45">
        <v>142.161486</v>
      </c>
      <c r="F9" s="45">
        <v>85.930352999999997</v>
      </c>
      <c r="G9" s="45">
        <v>40.256898</v>
      </c>
      <c r="H9" s="46">
        <v>12.925993999999999</v>
      </c>
    </row>
    <row r="10" spans="1:10" ht="15.75">
      <c r="A10" s="506" t="s">
        <v>111</v>
      </c>
      <c r="B10" s="454"/>
      <c r="C10" s="455" t="s">
        <v>107</v>
      </c>
      <c r="D10" s="39">
        <v>196</v>
      </c>
      <c r="E10" s="40">
        <v>196</v>
      </c>
      <c r="F10" s="40">
        <v>196</v>
      </c>
      <c r="G10" s="40">
        <v>196</v>
      </c>
      <c r="H10" s="41">
        <v>196</v>
      </c>
    </row>
    <row r="11" spans="1:10" ht="15.75">
      <c r="A11" s="506"/>
      <c r="B11" s="454"/>
      <c r="C11" s="456" t="s">
        <v>108</v>
      </c>
      <c r="D11" s="36">
        <v>196</v>
      </c>
      <c r="E11" s="37">
        <v>196</v>
      </c>
      <c r="F11" s="37">
        <v>196</v>
      </c>
      <c r="G11" s="37">
        <v>196</v>
      </c>
      <c r="H11" s="38">
        <v>196</v>
      </c>
    </row>
    <row r="12" spans="1:10" ht="15.75">
      <c r="A12" s="506"/>
      <c r="B12" s="454"/>
      <c r="C12" s="455" t="s">
        <v>109</v>
      </c>
      <c r="D12" s="39">
        <v>196</v>
      </c>
      <c r="E12" s="40">
        <v>196</v>
      </c>
      <c r="F12" s="40">
        <v>196</v>
      </c>
      <c r="G12" s="40">
        <v>196</v>
      </c>
      <c r="H12" s="41">
        <v>196</v>
      </c>
    </row>
    <row r="13" spans="1:10" ht="15.75">
      <c r="A13" s="507" t="s">
        <v>112</v>
      </c>
      <c r="B13" s="457"/>
      <c r="C13" s="458" t="s">
        <v>107</v>
      </c>
      <c r="D13" s="44">
        <v>0</v>
      </c>
      <c r="E13" s="45">
        <v>0</v>
      </c>
      <c r="F13" s="45">
        <v>0</v>
      </c>
      <c r="G13" s="45">
        <v>0</v>
      </c>
      <c r="H13" s="46">
        <v>0</v>
      </c>
    </row>
    <row r="14" spans="1:10" ht="15.75">
      <c r="A14" s="507"/>
      <c r="B14" s="457"/>
      <c r="C14" s="459" t="s">
        <v>108</v>
      </c>
      <c r="D14" s="48">
        <v>0</v>
      </c>
      <c r="E14" s="49">
        <v>0</v>
      </c>
      <c r="F14" s="49">
        <v>0</v>
      </c>
      <c r="G14" s="49">
        <v>0</v>
      </c>
      <c r="H14" s="50">
        <v>0</v>
      </c>
    </row>
    <row r="15" spans="1:10" ht="16.5" thickBot="1">
      <c r="A15" s="507"/>
      <c r="B15" s="457"/>
      <c r="C15" s="458" t="s">
        <v>109</v>
      </c>
      <c r="D15" s="51">
        <v>0</v>
      </c>
      <c r="E15" s="52">
        <v>0</v>
      </c>
      <c r="F15" s="52">
        <v>0</v>
      </c>
      <c r="G15" s="52">
        <v>0</v>
      </c>
      <c r="H15" s="53">
        <v>0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185</v>
      </c>
      <c r="E17" s="58">
        <v>225</v>
      </c>
      <c r="F17" s="58">
        <v>225</v>
      </c>
      <c r="G17" s="58">
        <v>225</v>
      </c>
      <c r="H17" s="59">
        <v>225</v>
      </c>
      <c r="J17" s="60"/>
    </row>
    <row r="18" spans="1:10" ht="15.75">
      <c r="A18" s="508"/>
      <c r="B18" s="461"/>
      <c r="C18" s="462" t="s">
        <v>114</v>
      </c>
      <c r="D18" s="61" t="s">
        <v>117</v>
      </c>
      <c r="E18" s="40" t="s">
        <v>117</v>
      </c>
      <c r="F18" s="40" t="s">
        <v>117</v>
      </c>
      <c r="G18" s="40" t="s">
        <v>117</v>
      </c>
      <c r="H18" s="62" t="s">
        <v>117</v>
      </c>
      <c r="J18" s="63"/>
    </row>
    <row r="19" spans="1:10" ht="15.75">
      <c r="A19" s="508"/>
      <c r="B19" s="461"/>
      <c r="C19" s="463" t="s">
        <v>108</v>
      </c>
      <c r="D19" s="65">
        <v>185</v>
      </c>
      <c r="E19" s="37">
        <v>225</v>
      </c>
      <c r="F19" s="37">
        <v>225</v>
      </c>
      <c r="G19" s="37">
        <v>225</v>
      </c>
      <c r="H19" s="66">
        <v>225</v>
      </c>
      <c r="J19" s="63"/>
    </row>
    <row r="20" spans="1:10" ht="15.75">
      <c r="A20" s="508"/>
      <c r="B20" s="461"/>
      <c r="C20" s="463" t="s">
        <v>114</v>
      </c>
      <c r="D20" s="65" t="s">
        <v>117</v>
      </c>
      <c r="E20" s="37" t="s">
        <v>117</v>
      </c>
      <c r="F20" s="37" t="s">
        <v>117</v>
      </c>
      <c r="G20" s="37" t="s">
        <v>117</v>
      </c>
      <c r="H20" s="66" t="s">
        <v>117</v>
      </c>
    </row>
    <row r="21" spans="1:10" ht="15.75">
      <c r="A21" s="508"/>
      <c r="B21" s="461"/>
      <c r="C21" s="462" t="s">
        <v>109</v>
      </c>
      <c r="D21" s="61">
        <v>185</v>
      </c>
      <c r="E21" s="40">
        <v>225</v>
      </c>
      <c r="F21" s="40">
        <v>225</v>
      </c>
      <c r="G21" s="40">
        <v>225</v>
      </c>
      <c r="H21" s="62">
        <v>225</v>
      </c>
    </row>
    <row r="22" spans="1:10" ht="16.5" thickBot="1">
      <c r="A22" s="508"/>
      <c r="B22" s="461"/>
      <c r="C22" s="462" t="s">
        <v>114</v>
      </c>
      <c r="D22" s="67" t="s">
        <v>117</v>
      </c>
      <c r="E22" s="68" t="s">
        <v>117</v>
      </c>
      <c r="F22" s="68" t="s">
        <v>117</v>
      </c>
      <c r="G22" s="68" t="s">
        <v>117</v>
      </c>
      <c r="H22" s="69" t="s">
        <v>117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373.42857142857144</v>
      </c>
      <c r="E24" s="73">
        <v>318.39999999999998</v>
      </c>
      <c r="F24" s="73">
        <v>250.4</v>
      </c>
      <c r="G24" s="73">
        <v>177.8</v>
      </c>
      <c r="H24" s="74">
        <v>125.7</v>
      </c>
      <c r="J24" s="75"/>
    </row>
    <row r="25" spans="1:10" ht="16.5" thickBot="1">
      <c r="A25" s="503"/>
      <c r="B25" s="466" t="s">
        <v>102</v>
      </c>
      <c r="C25" s="467"/>
      <c r="D25" s="78">
        <v>376</v>
      </c>
      <c r="E25" s="79">
        <v>325</v>
      </c>
      <c r="F25" s="79">
        <v>275</v>
      </c>
      <c r="G25" s="79">
        <v>213</v>
      </c>
      <c r="H25" s="80">
        <v>173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0.95187063121652637</v>
      </c>
      <c r="E27" s="82">
        <v>1.0528229208542716</v>
      </c>
      <c r="F27" s="82">
        <v>1.1121418809904153</v>
      </c>
      <c r="G27" s="82">
        <v>1.3065214623172101</v>
      </c>
      <c r="H27" s="82">
        <v>1.6281956881463802</v>
      </c>
      <c r="J27" s="83"/>
    </row>
    <row r="28" spans="1:10" ht="15.75">
      <c r="A28" s="504"/>
      <c r="B28" s="504"/>
      <c r="C28" s="469" t="s">
        <v>108</v>
      </c>
      <c r="D28" s="85">
        <v>0.95187063121652637</v>
      </c>
      <c r="E28" s="85">
        <v>1.0528229208542716</v>
      </c>
      <c r="F28" s="85">
        <v>1.1121418809904153</v>
      </c>
      <c r="G28" s="85">
        <v>1.3065214623172101</v>
      </c>
      <c r="H28" s="85">
        <v>1.6281956881463802</v>
      </c>
    </row>
    <row r="29" spans="1:10" ht="15.75">
      <c r="A29" s="504"/>
      <c r="B29" s="504"/>
      <c r="C29" s="468" t="s">
        <v>109</v>
      </c>
      <c r="D29" s="82">
        <v>0.95485964996174433</v>
      </c>
      <c r="E29" s="82">
        <v>1.0620649685929648</v>
      </c>
      <c r="F29" s="82">
        <v>1.1259199400958464</v>
      </c>
      <c r="G29" s="82">
        <v>1.3287789538807646</v>
      </c>
      <c r="H29" s="82">
        <v>1.6621001909307875</v>
      </c>
    </row>
    <row r="30" spans="1:10" ht="15.75">
      <c r="A30" s="504"/>
      <c r="B30" s="505" t="s">
        <v>102</v>
      </c>
      <c r="C30" s="469" t="s">
        <v>107</v>
      </c>
      <c r="D30" s="85">
        <v>0.94536087765957444</v>
      </c>
      <c r="E30" s="85">
        <v>1.0314425169230772</v>
      </c>
      <c r="F30" s="85">
        <v>1.0126557345454545</v>
      </c>
      <c r="G30" s="85">
        <v>1.090608056338028</v>
      </c>
      <c r="H30" s="85">
        <v>1.1830300462427745</v>
      </c>
    </row>
    <row r="31" spans="1:10" ht="15.75">
      <c r="A31" s="504"/>
      <c r="B31" s="505"/>
      <c r="C31" s="468" t="s">
        <v>108</v>
      </c>
      <c r="D31" s="82">
        <v>0.94536087765957444</v>
      </c>
      <c r="E31" s="82">
        <v>1.0314425169230772</v>
      </c>
      <c r="F31" s="82">
        <v>1.0126557345454545</v>
      </c>
      <c r="G31" s="82">
        <v>1.090608056338028</v>
      </c>
      <c r="H31" s="82">
        <v>1.1830300462427745</v>
      </c>
    </row>
    <row r="32" spans="1:10" ht="15.75">
      <c r="A32" s="504"/>
      <c r="B32" s="505"/>
      <c r="C32" s="469" t="s">
        <v>109</v>
      </c>
      <c r="D32" s="85">
        <v>0.94832945478723396</v>
      </c>
      <c r="E32" s="85">
        <v>1.0404968799999998</v>
      </c>
      <c r="F32" s="85">
        <v>1.0252012836363635</v>
      </c>
      <c r="G32" s="85">
        <v>1.1091873145539906</v>
      </c>
      <c r="H32" s="85">
        <v>1.2076647052023122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32"/>
  <sheetViews>
    <sheetView workbookViewId="0">
      <selection activeCell="A4" sqref="A4:C32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259"/>
      <c r="C4" s="273" t="s">
        <v>107</v>
      </c>
      <c r="D4" s="277">
        <v>143.17000000000002</v>
      </c>
      <c r="E4" s="278">
        <v>143.17000000000002</v>
      </c>
      <c r="F4" s="278">
        <v>143.17000000000002</v>
      </c>
      <c r="G4" s="278">
        <v>143.17000000000002</v>
      </c>
      <c r="H4" s="279">
        <v>143.17000000000002</v>
      </c>
      <c r="J4" s="34"/>
    </row>
    <row r="5" spans="1:10" ht="15.75">
      <c r="A5" s="506"/>
      <c r="B5" s="259"/>
      <c r="C5" s="260" t="s">
        <v>108</v>
      </c>
      <c r="D5" s="280">
        <v>143.17000000000002</v>
      </c>
      <c r="E5" s="271">
        <v>143.17000000000002</v>
      </c>
      <c r="F5" s="271">
        <v>245.97000000000003</v>
      </c>
      <c r="G5" s="271">
        <v>245.97000000000003</v>
      </c>
      <c r="H5" s="281">
        <v>245.97000000000003</v>
      </c>
    </row>
    <row r="6" spans="1:10" ht="15.75">
      <c r="A6" s="506"/>
      <c r="B6" s="259"/>
      <c r="C6" s="273" t="s">
        <v>109</v>
      </c>
      <c r="D6" s="282">
        <v>143.17000000000002</v>
      </c>
      <c r="E6" s="272">
        <v>143.17000000000002</v>
      </c>
      <c r="F6" s="272">
        <v>245.97000000000003</v>
      </c>
      <c r="G6" s="272">
        <v>245.97000000000003</v>
      </c>
      <c r="H6" s="283">
        <v>245.97000000000003</v>
      </c>
    </row>
    <row r="7" spans="1:10" ht="15.75">
      <c r="A7" s="507" t="s">
        <v>110</v>
      </c>
      <c r="B7" s="261"/>
      <c r="C7" s="274" t="s">
        <v>107</v>
      </c>
      <c r="D7" s="293">
        <v>0</v>
      </c>
      <c r="E7" s="294">
        <v>0</v>
      </c>
      <c r="F7" s="294">
        <v>0</v>
      </c>
      <c r="G7" s="294">
        <v>0</v>
      </c>
      <c r="H7" s="295">
        <v>0</v>
      </c>
    </row>
    <row r="8" spans="1:10" ht="15.75">
      <c r="A8" s="507"/>
      <c r="B8" s="261"/>
      <c r="C8" s="275" t="s">
        <v>108</v>
      </c>
      <c r="D8" s="296">
        <v>0</v>
      </c>
      <c r="E8" s="297">
        <v>0</v>
      </c>
      <c r="F8" s="297">
        <v>0</v>
      </c>
      <c r="G8" s="297">
        <v>0</v>
      </c>
      <c r="H8" s="298">
        <v>0</v>
      </c>
    </row>
    <row r="9" spans="1:10" ht="15.75">
      <c r="A9" s="507"/>
      <c r="B9" s="261"/>
      <c r="C9" s="274" t="s">
        <v>109</v>
      </c>
      <c r="D9" s="293">
        <v>0</v>
      </c>
      <c r="E9" s="294">
        <v>0</v>
      </c>
      <c r="F9" s="294">
        <v>0</v>
      </c>
      <c r="G9" s="294">
        <v>0</v>
      </c>
      <c r="H9" s="295">
        <v>0</v>
      </c>
    </row>
    <row r="10" spans="1:10" ht="15.75">
      <c r="A10" s="506" t="s">
        <v>111</v>
      </c>
      <c r="B10" s="259"/>
      <c r="C10" s="273" t="s">
        <v>107</v>
      </c>
      <c r="D10" s="299">
        <v>0</v>
      </c>
      <c r="E10" s="300">
        <v>0</v>
      </c>
      <c r="F10" s="300">
        <v>0</v>
      </c>
      <c r="G10" s="300">
        <v>0</v>
      </c>
      <c r="H10" s="301">
        <v>0</v>
      </c>
    </row>
    <row r="11" spans="1:10" ht="15.75">
      <c r="A11" s="506"/>
      <c r="B11" s="259"/>
      <c r="C11" s="276" t="s">
        <v>108</v>
      </c>
      <c r="D11" s="302">
        <v>0</v>
      </c>
      <c r="E11" s="303">
        <v>0</v>
      </c>
      <c r="F11" s="303">
        <v>0</v>
      </c>
      <c r="G11" s="303">
        <v>0</v>
      </c>
      <c r="H11" s="304">
        <v>0</v>
      </c>
    </row>
    <row r="12" spans="1:10" ht="15.75">
      <c r="A12" s="506"/>
      <c r="B12" s="259"/>
      <c r="C12" s="273" t="s">
        <v>109</v>
      </c>
      <c r="D12" s="299">
        <v>0</v>
      </c>
      <c r="E12" s="300">
        <v>0</v>
      </c>
      <c r="F12" s="300">
        <v>0</v>
      </c>
      <c r="G12" s="300">
        <v>0</v>
      </c>
      <c r="H12" s="301">
        <v>0</v>
      </c>
    </row>
    <row r="13" spans="1:10" ht="15.75">
      <c r="A13" s="507" t="s">
        <v>112</v>
      </c>
      <c r="B13" s="261"/>
      <c r="C13" s="274" t="s">
        <v>107</v>
      </c>
      <c r="D13" s="284">
        <v>0</v>
      </c>
      <c r="E13" s="285">
        <v>0</v>
      </c>
      <c r="F13" s="285">
        <v>0</v>
      </c>
      <c r="G13" s="285">
        <v>0</v>
      </c>
      <c r="H13" s="286">
        <v>0</v>
      </c>
    </row>
    <row r="14" spans="1:10" ht="15.75">
      <c r="A14" s="507"/>
      <c r="B14" s="261"/>
      <c r="C14" s="275" t="s">
        <v>108</v>
      </c>
      <c r="D14" s="287">
        <v>0</v>
      </c>
      <c r="E14" s="288">
        <v>117.63</v>
      </c>
      <c r="F14" s="288">
        <v>117.63</v>
      </c>
      <c r="G14" s="288">
        <v>274.63</v>
      </c>
      <c r="H14" s="289">
        <v>274.63</v>
      </c>
    </row>
    <row r="15" spans="1:10" ht="16.5" thickBot="1">
      <c r="A15" s="507"/>
      <c r="B15" s="261"/>
      <c r="C15" s="274" t="s">
        <v>109</v>
      </c>
      <c r="D15" s="290">
        <v>0</v>
      </c>
      <c r="E15" s="291">
        <v>117.63</v>
      </c>
      <c r="F15" s="291">
        <v>117.63</v>
      </c>
      <c r="G15" s="291">
        <v>274.63</v>
      </c>
      <c r="H15" s="292">
        <v>274.63</v>
      </c>
    </row>
    <row r="16" spans="1:10" ht="16.5" thickBot="1">
      <c r="A16" s="262"/>
      <c r="B16" s="262"/>
      <c r="C16" s="258"/>
      <c r="D16" s="257"/>
      <c r="E16" s="257"/>
      <c r="F16" s="257"/>
      <c r="G16" s="257"/>
      <c r="H16" s="257"/>
    </row>
    <row r="17" spans="1:10" ht="15.75">
      <c r="A17" s="508" t="s">
        <v>113</v>
      </c>
      <c r="B17" s="263"/>
      <c r="C17" s="264" t="s">
        <v>107</v>
      </c>
      <c r="D17" s="309">
        <v>71</v>
      </c>
      <c r="E17" s="310">
        <v>71</v>
      </c>
      <c r="F17" s="310">
        <v>71</v>
      </c>
      <c r="G17" s="310">
        <v>71</v>
      </c>
      <c r="H17" s="311">
        <v>71</v>
      </c>
      <c r="J17" s="60"/>
    </row>
    <row r="18" spans="1:10" ht="15.75">
      <c r="A18" s="508"/>
      <c r="B18" s="263"/>
      <c r="C18" s="264" t="s">
        <v>114</v>
      </c>
      <c r="D18" s="312" t="s">
        <v>134</v>
      </c>
      <c r="E18" s="306" t="s">
        <v>134</v>
      </c>
      <c r="F18" s="306" t="s">
        <v>134</v>
      </c>
      <c r="G18" s="306" t="s">
        <v>134</v>
      </c>
      <c r="H18" s="313" t="s">
        <v>134</v>
      </c>
      <c r="J18" s="63"/>
    </row>
    <row r="19" spans="1:10" ht="15.75">
      <c r="A19" s="508"/>
      <c r="B19" s="263"/>
      <c r="C19" s="265" t="s">
        <v>108</v>
      </c>
      <c r="D19" s="314">
        <v>71</v>
      </c>
      <c r="E19" s="307">
        <v>71</v>
      </c>
      <c r="F19" s="307">
        <v>94</v>
      </c>
      <c r="G19" s="307">
        <v>94</v>
      </c>
      <c r="H19" s="315">
        <v>94</v>
      </c>
      <c r="J19" s="63"/>
    </row>
    <row r="20" spans="1:10" ht="15.75">
      <c r="A20" s="508"/>
      <c r="B20" s="263"/>
      <c r="C20" s="265" t="s">
        <v>114</v>
      </c>
      <c r="D20" s="316" t="s">
        <v>134</v>
      </c>
      <c r="E20" s="308" t="s">
        <v>134</v>
      </c>
      <c r="F20" s="308" t="s">
        <v>134</v>
      </c>
      <c r="G20" s="308" t="s">
        <v>134</v>
      </c>
      <c r="H20" s="317" t="s">
        <v>134</v>
      </c>
    </row>
    <row r="21" spans="1:10" ht="15.75">
      <c r="A21" s="508"/>
      <c r="B21" s="263"/>
      <c r="C21" s="264" t="s">
        <v>109</v>
      </c>
      <c r="D21" s="318">
        <v>71</v>
      </c>
      <c r="E21" s="305">
        <v>71</v>
      </c>
      <c r="F21" s="305">
        <v>94</v>
      </c>
      <c r="G21" s="305">
        <v>94</v>
      </c>
      <c r="H21" s="319">
        <v>94</v>
      </c>
    </row>
    <row r="22" spans="1:10" ht="16.5" thickBot="1">
      <c r="A22" s="508"/>
      <c r="B22" s="263"/>
      <c r="C22" s="264" t="s">
        <v>114</v>
      </c>
      <c r="D22" s="320" t="s">
        <v>134</v>
      </c>
      <c r="E22" s="321" t="s">
        <v>134</v>
      </c>
      <c r="F22" s="321" t="s">
        <v>134</v>
      </c>
      <c r="G22" s="321" t="s">
        <v>134</v>
      </c>
      <c r="H22" s="322" t="s">
        <v>134</v>
      </c>
    </row>
    <row r="23" spans="1:10" ht="16.5" thickBot="1">
      <c r="A23" s="262"/>
      <c r="B23" s="262"/>
      <c r="C23" s="258"/>
      <c r="D23" s="257"/>
      <c r="E23" s="324"/>
      <c r="F23" s="257"/>
      <c r="G23" s="257"/>
      <c r="H23" s="257"/>
    </row>
    <row r="24" spans="1:10" ht="15.75">
      <c r="A24" s="503" t="s">
        <v>115</v>
      </c>
      <c r="B24" s="266" t="s">
        <v>101</v>
      </c>
      <c r="C24" s="267"/>
      <c r="D24" s="327">
        <v>76.91836734693878</v>
      </c>
      <c r="E24" s="328">
        <v>82.142857142857139</v>
      </c>
      <c r="F24" s="328">
        <v>92.142857142857139</v>
      </c>
      <c r="G24" s="328">
        <v>102.14285714285714</v>
      </c>
      <c r="H24" s="329">
        <v>102.14285714285714</v>
      </c>
      <c r="J24" s="75"/>
    </row>
    <row r="25" spans="1:10" ht="16.5" thickBot="1">
      <c r="A25" s="503"/>
      <c r="B25" s="268" t="s">
        <v>102</v>
      </c>
      <c r="C25" s="323"/>
      <c r="D25" s="330">
        <v>81.571428571428569</v>
      </c>
      <c r="E25" s="331">
        <v>82.142857142857139</v>
      </c>
      <c r="F25" s="331">
        <v>83.285714285714278</v>
      </c>
      <c r="G25" s="332">
        <v>84.428571428571431</v>
      </c>
      <c r="H25" s="333">
        <v>84.428571428571431</v>
      </c>
    </row>
    <row r="26" spans="1:10" ht="15.75">
      <c r="A26" s="262"/>
      <c r="B26" s="262"/>
      <c r="C26" s="258"/>
      <c r="D26" s="257"/>
      <c r="E26" s="257"/>
      <c r="F26" s="257"/>
      <c r="G26" s="257"/>
      <c r="H26" s="257"/>
    </row>
    <row r="27" spans="1:10" ht="15.75">
      <c r="A27" s="504" t="s">
        <v>100</v>
      </c>
      <c r="B27" s="504" t="s">
        <v>101</v>
      </c>
      <c r="C27" s="269" t="s">
        <v>107</v>
      </c>
      <c r="D27" s="325">
        <v>0.9382674449456091</v>
      </c>
      <c r="E27" s="325">
        <v>0.87859130434782629</v>
      </c>
      <c r="F27" s="325">
        <v>0.7832403100775196</v>
      </c>
      <c r="G27" s="325">
        <v>0.70655944055944075</v>
      </c>
      <c r="H27" s="325">
        <v>0.70655944055944075</v>
      </c>
      <c r="J27" s="83"/>
    </row>
    <row r="28" spans="1:10" ht="15.75">
      <c r="A28" s="504"/>
      <c r="B28" s="504"/>
      <c r="C28" s="270" t="s">
        <v>108</v>
      </c>
      <c r="D28" s="326">
        <v>0.9382674449456091</v>
      </c>
      <c r="E28" s="326">
        <v>2.3106086956521743</v>
      </c>
      <c r="F28" s="326">
        <v>2.9258914728682175</v>
      </c>
      <c r="G28" s="326">
        <v>4.1765034965034973</v>
      </c>
      <c r="H28" s="326">
        <v>4.1765034965034973</v>
      </c>
    </row>
    <row r="29" spans="1:10" ht="15.75">
      <c r="A29" s="504"/>
      <c r="B29" s="504"/>
      <c r="C29" s="269" t="s">
        <v>109</v>
      </c>
      <c r="D29" s="325">
        <v>0.9382674449456091</v>
      </c>
      <c r="E29" s="325">
        <v>2.3106086956521743</v>
      </c>
      <c r="F29" s="325">
        <v>2.9258914728682175</v>
      </c>
      <c r="G29" s="325">
        <v>4.1765034965034973</v>
      </c>
      <c r="H29" s="325">
        <v>4.1765034965034973</v>
      </c>
    </row>
    <row r="30" spans="1:10" ht="15.75">
      <c r="A30" s="504"/>
      <c r="B30" s="505" t="s">
        <v>102</v>
      </c>
      <c r="C30" s="270" t="s">
        <v>107</v>
      </c>
      <c r="D30" s="326">
        <v>0.88474605954465868</v>
      </c>
      <c r="E30" s="326">
        <v>0.87859130434782629</v>
      </c>
      <c r="F30" s="326">
        <v>0.86653516295025756</v>
      </c>
      <c r="G30" s="326">
        <v>0.85480541455160763</v>
      </c>
      <c r="H30" s="326">
        <v>0.85480541455160763</v>
      </c>
    </row>
    <row r="31" spans="1:10" ht="15.75">
      <c r="A31" s="504"/>
      <c r="B31" s="505"/>
      <c r="C31" s="269" t="s">
        <v>108</v>
      </c>
      <c r="D31" s="325">
        <v>0.88474605954465868</v>
      </c>
      <c r="E31" s="325">
        <v>2.3106086956521743</v>
      </c>
      <c r="F31" s="325">
        <v>3.2370497427101208</v>
      </c>
      <c r="G31" s="325">
        <v>5.0527918781725889</v>
      </c>
      <c r="H31" s="325">
        <v>5.0527918781725889</v>
      </c>
    </row>
    <row r="32" spans="1:10" ht="15.75">
      <c r="A32" s="504"/>
      <c r="B32" s="505"/>
      <c r="C32" s="270" t="s">
        <v>109</v>
      </c>
      <c r="D32" s="326">
        <v>0.88474605954465868</v>
      </c>
      <c r="E32" s="326">
        <v>2.3106086956521743</v>
      </c>
      <c r="F32" s="326">
        <v>3.2370497427101208</v>
      </c>
      <c r="G32" s="326">
        <v>5.0527918781725889</v>
      </c>
      <c r="H32" s="326">
        <v>5.0527918781725889</v>
      </c>
    </row>
  </sheetData>
  <sheetProtection password="DEC9" sheet="1" objects="1" scenarios="1"/>
  <mergeCells count="9">
    <mergeCell ref="A24:A25"/>
    <mergeCell ref="A27:A32"/>
    <mergeCell ref="B27:B29"/>
    <mergeCell ref="B30:B32"/>
    <mergeCell ref="A4:A6"/>
    <mergeCell ref="A7:A9"/>
    <mergeCell ref="A10:A12"/>
    <mergeCell ref="A13:A15"/>
    <mergeCell ref="A17:A2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32"/>
  <sheetViews>
    <sheetView workbookViewId="0">
      <selection activeCell="A3" sqref="A3:XFD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273" t="s">
        <v>107</v>
      </c>
      <c r="D4" s="31">
        <v>955</v>
      </c>
      <c r="E4" s="32">
        <v>937</v>
      </c>
      <c r="F4" s="32">
        <v>937</v>
      </c>
      <c r="G4" s="32">
        <v>937</v>
      </c>
      <c r="H4" s="33">
        <v>937</v>
      </c>
      <c r="J4" s="34"/>
    </row>
    <row r="5" spans="1:10" ht="15.75">
      <c r="A5" s="506"/>
      <c r="B5" s="454"/>
      <c r="C5" s="456" t="s">
        <v>108</v>
      </c>
      <c r="D5" s="36">
        <v>955</v>
      </c>
      <c r="E5" s="37">
        <v>987</v>
      </c>
      <c r="F5" s="37">
        <v>1159</v>
      </c>
      <c r="G5" s="37">
        <v>1159</v>
      </c>
      <c r="H5" s="38">
        <v>1159</v>
      </c>
    </row>
    <row r="6" spans="1:10" ht="15.75">
      <c r="A6" s="506"/>
      <c r="B6" s="454"/>
      <c r="C6" s="273" t="s">
        <v>109</v>
      </c>
      <c r="D6" s="39">
        <v>955</v>
      </c>
      <c r="E6" s="40">
        <v>1022</v>
      </c>
      <c r="F6" s="40">
        <v>1194</v>
      </c>
      <c r="G6" s="40">
        <v>1194</v>
      </c>
      <c r="H6" s="41">
        <v>1194</v>
      </c>
    </row>
    <row r="7" spans="1:10" ht="15.75">
      <c r="A7" s="507" t="s">
        <v>110</v>
      </c>
      <c r="B7" s="457"/>
      <c r="C7" s="274" t="s">
        <v>107</v>
      </c>
      <c r="D7" s="44">
        <v>0</v>
      </c>
      <c r="E7" s="45">
        <v>0</v>
      </c>
      <c r="F7" s="45">
        <v>0</v>
      </c>
      <c r="G7" s="45">
        <v>0</v>
      </c>
      <c r="H7" s="46">
        <v>0</v>
      </c>
    </row>
    <row r="8" spans="1:10" ht="15.75">
      <c r="A8" s="507"/>
      <c r="B8" s="457"/>
      <c r="C8" s="275" t="s">
        <v>108</v>
      </c>
      <c r="D8" s="48">
        <v>0</v>
      </c>
      <c r="E8" s="49">
        <v>0</v>
      </c>
      <c r="F8" s="49">
        <v>0</v>
      </c>
      <c r="G8" s="49">
        <v>0</v>
      </c>
      <c r="H8" s="50">
        <v>0</v>
      </c>
    </row>
    <row r="9" spans="1:10" ht="15.75">
      <c r="A9" s="507"/>
      <c r="B9" s="457"/>
      <c r="C9" s="274" t="s">
        <v>109</v>
      </c>
      <c r="D9" s="44">
        <v>0</v>
      </c>
      <c r="E9" s="45">
        <v>0</v>
      </c>
      <c r="F9" s="45">
        <v>0</v>
      </c>
      <c r="G9" s="45">
        <v>0</v>
      </c>
      <c r="H9" s="46">
        <v>0</v>
      </c>
    </row>
    <row r="10" spans="1:10" ht="15.75">
      <c r="A10" s="506" t="s">
        <v>111</v>
      </c>
      <c r="B10" s="454"/>
      <c r="C10" s="273" t="s">
        <v>107</v>
      </c>
      <c r="D10" s="39">
        <v>183.02</v>
      </c>
      <c r="E10" s="40">
        <v>289.42</v>
      </c>
      <c r="F10" s="40">
        <v>373.92</v>
      </c>
      <c r="G10" s="40">
        <v>373.92</v>
      </c>
      <c r="H10" s="41">
        <v>373.92</v>
      </c>
    </row>
    <row r="11" spans="1:10" ht="15.75">
      <c r="A11" s="506"/>
      <c r="B11" s="454"/>
      <c r="C11" s="276" t="s">
        <v>108</v>
      </c>
      <c r="D11" s="36">
        <v>183.02</v>
      </c>
      <c r="E11" s="37">
        <v>289.42</v>
      </c>
      <c r="F11" s="37">
        <v>373.92</v>
      </c>
      <c r="G11" s="37">
        <v>373.92</v>
      </c>
      <c r="H11" s="38">
        <v>373.92</v>
      </c>
    </row>
    <row r="12" spans="1:10" ht="15.75">
      <c r="A12" s="506"/>
      <c r="B12" s="454"/>
      <c r="C12" s="273" t="s">
        <v>109</v>
      </c>
      <c r="D12" s="39">
        <v>183.02</v>
      </c>
      <c r="E12" s="40">
        <v>445.42</v>
      </c>
      <c r="F12" s="40">
        <v>529.92000000000007</v>
      </c>
      <c r="G12" s="40">
        <v>529.92000000000007</v>
      </c>
      <c r="H12" s="41">
        <v>529.92000000000007</v>
      </c>
    </row>
    <row r="13" spans="1:10" ht="15.75">
      <c r="A13" s="507" t="s">
        <v>112</v>
      </c>
      <c r="B13" s="457"/>
      <c r="C13" s="274" t="s">
        <v>107</v>
      </c>
      <c r="D13" s="44">
        <v>1915.5160000000001</v>
      </c>
      <c r="E13" s="45">
        <v>1915.5160000000001</v>
      </c>
      <c r="F13" s="45">
        <v>2138.8159999999998</v>
      </c>
      <c r="G13" s="45">
        <v>2138.8159999999998</v>
      </c>
      <c r="H13" s="46">
        <v>2138.8159999999998</v>
      </c>
    </row>
    <row r="14" spans="1:10" ht="15.75">
      <c r="A14" s="507"/>
      <c r="B14" s="457"/>
      <c r="C14" s="275" t="s">
        <v>108</v>
      </c>
      <c r="D14" s="48">
        <v>1915.5160000000001</v>
      </c>
      <c r="E14" s="49">
        <v>1915.5160000000001</v>
      </c>
      <c r="F14" s="49">
        <v>2138.8159999999998</v>
      </c>
      <c r="G14" s="49">
        <v>2138.8159999999998</v>
      </c>
      <c r="H14" s="50">
        <v>2138.8159999999998</v>
      </c>
    </row>
    <row r="15" spans="1:10" ht="16.5" thickBot="1">
      <c r="A15" s="507"/>
      <c r="B15" s="457"/>
      <c r="C15" s="274" t="s">
        <v>109</v>
      </c>
      <c r="D15" s="51">
        <v>1915.5160000000001</v>
      </c>
      <c r="E15" s="52">
        <v>1915.5160000000001</v>
      </c>
      <c r="F15" s="52">
        <v>2138.8367359999997</v>
      </c>
      <c r="G15" s="52">
        <v>2138.8367359999997</v>
      </c>
      <c r="H15" s="53">
        <v>2138.8367359999997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544.28</v>
      </c>
      <c r="E17" s="58">
        <v>544.28</v>
      </c>
      <c r="F17" s="58">
        <v>544.28</v>
      </c>
      <c r="G17" s="58">
        <v>544.28</v>
      </c>
      <c r="H17" s="59">
        <v>544.28</v>
      </c>
      <c r="J17" s="60"/>
    </row>
    <row r="18" spans="1:10" ht="15.75">
      <c r="A18" s="508"/>
      <c r="B18" s="461"/>
      <c r="C18" s="462" t="s">
        <v>114</v>
      </c>
      <c r="D18" s="61" t="s">
        <v>118</v>
      </c>
      <c r="E18" s="40" t="s">
        <v>118</v>
      </c>
      <c r="F18" s="40" t="s">
        <v>118</v>
      </c>
      <c r="G18" s="40" t="s">
        <v>118</v>
      </c>
      <c r="H18" s="62" t="s">
        <v>118</v>
      </c>
      <c r="J18" s="63"/>
    </row>
    <row r="19" spans="1:10" ht="15.75">
      <c r="A19" s="508"/>
      <c r="B19" s="461"/>
      <c r="C19" s="463" t="s">
        <v>108</v>
      </c>
      <c r="D19" s="65">
        <v>544.28</v>
      </c>
      <c r="E19" s="37">
        <v>544.28</v>
      </c>
      <c r="F19" s="37">
        <v>544.28</v>
      </c>
      <c r="G19" s="37">
        <v>544.28</v>
      </c>
      <c r="H19" s="66">
        <v>544.28</v>
      </c>
      <c r="J19" s="63"/>
    </row>
    <row r="20" spans="1:10" ht="15.75">
      <c r="A20" s="508"/>
      <c r="B20" s="461"/>
      <c r="C20" s="463" t="s">
        <v>114</v>
      </c>
      <c r="D20" s="65" t="s">
        <v>118</v>
      </c>
      <c r="E20" s="37" t="s">
        <v>118</v>
      </c>
      <c r="F20" s="37" t="s">
        <v>118</v>
      </c>
      <c r="G20" s="37" t="s">
        <v>118</v>
      </c>
      <c r="H20" s="66" t="s">
        <v>118</v>
      </c>
    </row>
    <row r="21" spans="1:10" ht="15.75">
      <c r="A21" s="508"/>
      <c r="B21" s="461"/>
      <c r="C21" s="462" t="s">
        <v>109</v>
      </c>
      <c r="D21" s="61">
        <v>544.28</v>
      </c>
      <c r="E21" s="40">
        <v>544.28</v>
      </c>
      <c r="F21" s="40">
        <v>544.28</v>
      </c>
      <c r="G21" s="40">
        <v>544.28</v>
      </c>
      <c r="H21" s="62">
        <v>544.28</v>
      </c>
    </row>
    <row r="22" spans="1:10" ht="16.5" thickBot="1">
      <c r="A22" s="508"/>
      <c r="B22" s="461"/>
      <c r="C22" s="462" t="s">
        <v>114</v>
      </c>
      <c r="D22" s="67" t="s">
        <v>118</v>
      </c>
      <c r="E22" s="68" t="s">
        <v>118</v>
      </c>
      <c r="F22" s="68" t="s">
        <v>118</v>
      </c>
      <c r="G22" s="68" t="s">
        <v>118</v>
      </c>
      <c r="H22" s="69" t="s">
        <v>118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2181.8705457230744</v>
      </c>
      <c r="E24" s="73">
        <v>2540.5267593852495</v>
      </c>
      <c r="F24" s="73">
        <v>2622.0713665655326</v>
      </c>
      <c r="G24" s="73">
        <v>2694.0148746814757</v>
      </c>
      <c r="H24" s="74">
        <v>2715.1416672856958</v>
      </c>
      <c r="J24" s="75"/>
    </row>
    <row r="25" spans="1:10" ht="16.5" thickBot="1">
      <c r="A25" s="503"/>
      <c r="B25" s="466" t="s">
        <v>102</v>
      </c>
      <c r="C25" s="323"/>
      <c r="D25" s="78">
        <v>1993.6762228404607</v>
      </c>
      <c r="E25" s="79">
        <v>2247.9676786331702</v>
      </c>
      <c r="F25" s="79">
        <v>2411.3209894742722</v>
      </c>
      <c r="G25" s="79">
        <v>2565.0732012510348</v>
      </c>
      <c r="H25" s="80">
        <v>2586.1999938552553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1.1500480653715548</v>
      </c>
      <c r="E27" s="82">
        <v>1.0224871635001296</v>
      </c>
      <c r="F27" s="82">
        <v>1.1080766286714969</v>
      </c>
      <c r="G27" s="82">
        <v>1.0784855077474373</v>
      </c>
      <c r="H27" s="82">
        <v>1.0700937026628743</v>
      </c>
      <c r="J27" s="83"/>
    </row>
    <row r="28" spans="1:10" ht="15.75">
      <c r="A28" s="504"/>
      <c r="B28" s="504"/>
      <c r="C28" s="469" t="s">
        <v>108</v>
      </c>
      <c r="D28" s="85">
        <v>1.1500480653715548</v>
      </c>
      <c r="E28" s="85">
        <v>1.0421681213232619</v>
      </c>
      <c r="F28" s="85">
        <v>1.1927425164237369</v>
      </c>
      <c r="G28" s="85">
        <v>1.1608903979677438</v>
      </c>
      <c r="H28" s="85">
        <v>1.1518573920772581</v>
      </c>
    </row>
    <row r="29" spans="1:10" ht="15.75">
      <c r="A29" s="504"/>
      <c r="B29" s="504"/>
      <c r="C29" s="468" t="s">
        <v>109</v>
      </c>
      <c r="D29" s="82">
        <v>1.1500480653715548</v>
      </c>
      <c r="E29" s="82">
        <v>1.1173493802076271</v>
      </c>
      <c r="F29" s="82">
        <v>1.2655935983720532</v>
      </c>
      <c r="G29" s="82">
        <v>1.2317959960753211</v>
      </c>
      <c r="H29" s="82">
        <v>1.222211266536767</v>
      </c>
    </row>
    <row r="30" spans="1:10" ht="15.75">
      <c r="A30" s="504"/>
      <c r="B30" s="505" t="s">
        <v>102</v>
      </c>
      <c r="C30" s="469" t="s">
        <v>107</v>
      </c>
      <c r="D30" s="85">
        <v>1.2586075769238874</v>
      </c>
      <c r="E30" s="85">
        <v>1.1555575396793296</v>
      </c>
      <c r="F30" s="85">
        <v>1.2049229499857925</v>
      </c>
      <c r="G30" s="85">
        <v>1.132699058484161</v>
      </c>
      <c r="H30" s="85">
        <v>1.1234459851918988</v>
      </c>
    </row>
    <row r="31" spans="1:10" ht="15.75">
      <c r="A31" s="504"/>
      <c r="B31" s="505"/>
      <c r="C31" s="468" t="s">
        <v>108</v>
      </c>
      <c r="D31" s="82">
        <v>1.2586075769238874</v>
      </c>
      <c r="E31" s="82">
        <v>1.1777998523581317</v>
      </c>
      <c r="F31" s="82">
        <v>1.2969886687221444</v>
      </c>
      <c r="G31" s="82">
        <v>1.2192462961582073</v>
      </c>
      <c r="H31" s="82">
        <v>1.2092862143031302</v>
      </c>
    </row>
    <row r="32" spans="1:10" ht="15.75">
      <c r="A32" s="504"/>
      <c r="B32" s="505"/>
      <c r="C32" s="469" t="s">
        <v>109</v>
      </c>
      <c r="D32" s="85">
        <v>1.2586075769238874</v>
      </c>
      <c r="E32" s="85">
        <v>1.262765486791156</v>
      </c>
      <c r="F32" s="85">
        <v>1.3762069631067699</v>
      </c>
      <c r="G32" s="85">
        <v>1.2937161927314651</v>
      </c>
      <c r="H32" s="85">
        <v>1.283147762696085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32"/>
  <sheetViews>
    <sheetView workbookViewId="0">
      <selection activeCell="A3" sqref="A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>
      <c r="A3" s="335"/>
      <c r="B3" s="447" t="s">
        <v>104</v>
      </c>
      <c r="C3" s="447" t="s">
        <v>105</v>
      </c>
      <c r="D3" s="336">
        <v>2015</v>
      </c>
      <c r="E3" s="336">
        <v>2020</v>
      </c>
      <c r="F3" s="336">
        <v>2025</v>
      </c>
      <c r="G3" s="336">
        <v>2030</v>
      </c>
      <c r="H3" s="336">
        <v>2035</v>
      </c>
    </row>
    <row r="4" spans="1:10" ht="15.75">
      <c r="A4" s="506" t="s">
        <v>106</v>
      </c>
      <c r="B4" s="454"/>
      <c r="C4" s="455" t="s">
        <v>107</v>
      </c>
      <c r="D4" s="395">
        <v>249</v>
      </c>
      <c r="E4" s="395">
        <v>249</v>
      </c>
      <c r="F4" s="395">
        <v>249</v>
      </c>
      <c r="G4" s="395">
        <v>249</v>
      </c>
      <c r="H4" s="395">
        <v>249</v>
      </c>
      <c r="J4" s="34"/>
    </row>
    <row r="5" spans="1:10" ht="15.75">
      <c r="A5" s="506"/>
      <c r="B5" s="454"/>
      <c r="C5" s="456" t="s">
        <v>108</v>
      </c>
      <c r="D5" s="395">
        <v>249</v>
      </c>
      <c r="E5" s="395">
        <v>249</v>
      </c>
      <c r="F5" s="395">
        <v>328.8</v>
      </c>
      <c r="G5" s="395">
        <v>328.8</v>
      </c>
      <c r="H5" s="395">
        <v>328.8</v>
      </c>
    </row>
    <row r="6" spans="1:10" ht="15.75">
      <c r="A6" s="506"/>
      <c r="B6" s="454"/>
      <c r="C6" s="455" t="s">
        <v>109</v>
      </c>
      <c r="D6" s="395">
        <v>249</v>
      </c>
      <c r="E6" s="395">
        <v>249</v>
      </c>
      <c r="F6" s="395">
        <v>328.8</v>
      </c>
      <c r="G6" s="395">
        <v>328.8</v>
      </c>
      <c r="H6" s="395">
        <v>328.8</v>
      </c>
    </row>
    <row r="7" spans="1:10" ht="15.75">
      <c r="A7" s="507" t="s">
        <v>110</v>
      </c>
      <c r="B7" s="457"/>
      <c r="C7" s="458" t="s">
        <v>107</v>
      </c>
      <c r="D7" s="164">
        <v>0</v>
      </c>
      <c r="E7" s="164">
        <v>0</v>
      </c>
      <c r="F7" s="164">
        <v>0</v>
      </c>
      <c r="G7" s="164">
        <v>0</v>
      </c>
      <c r="H7" s="164">
        <v>0</v>
      </c>
    </row>
    <row r="8" spans="1:10" ht="15.75">
      <c r="A8" s="507"/>
      <c r="B8" s="457"/>
      <c r="C8" s="459" t="s">
        <v>108</v>
      </c>
      <c r="D8" s="167">
        <v>0</v>
      </c>
      <c r="E8" s="164">
        <v>0</v>
      </c>
      <c r="F8" s="164">
        <v>0</v>
      </c>
      <c r="G8" s="164">
        <v>0</v>
      </c>
      <c r="H8" s="164">
        <v>0</v>
      </c>
    </row>
    <row r="9" spans="1:10" ht="15.75">
      <c r="A9" s="507"/>
      <c r="B9" s="457"/>
      <c r="C9" s="458" t="s">
        <v>109</v>
      </c>
      <c r="D9" s="441">
        <v>0.25</v>
      </c>
      <c r="E9" s="441">
        <v>6.1</v>
      </c>
      <c r="F9" s="441">
        <v>11.57</v>
      </c>
      <c r="G9" s="441">
        <v>12.88</v>
      </c>
      <c r="H9" s="441">
        <v>14.32</v>
      </c>
    </row>
    <row r="10" spans="1:10" ht="15.75">
      <c r="A10" s="506" t="s">
        <v>111</v>
      </c>
      <c r="B10" s="454"/>
      <c r="C10" s="455" t="s">
        <v>107</v>
      </c>
      <c r="D10" s="441">
        <v>0.25</v>
      </c>
      <c r="E10" s="441">
        <v>0.25</v>
      </c>
      <c r="F10" s="441">
        <v>0.25</v>
      </c>
      <c r="G10" s="441">
        <v>0.25</v>
      </c>
      <c r="H10" s="441">
        <v>0.25</v>
      </c>
    </row>
    <row r="11" spans="1:10" ht="15.75">
      <c r="A11" s="506"/>
      <c r="B11" s="454"/>
      <c r="C11" s="456" t="s">
        <v>108</v>
      </c>
      <c r="D11" s="441">
        <v>0.25</v>
      </c>
      <c r="E11" s="441">
        <v>0.25</v>
      </c>
      <c r="F11" s="441">
        <v>0.25</v>
      </c>
      <c r="G11" s="441">
        <v>0.25</v>
      </c>
      <c r="H11" s="441">
        <v>0.25</v>
      </c>
    </row>
    <row r="12" spans="1:10" ht="15.75">
      <c r="A12" s="506"/>
      <c r="B12" s="454"/>
      <c r="C12" s="455" t="s">
        <v>109</v>
      </c>
      <c r="D12" s="441">
        <v>0.25</v>
      </c>
      <c r="E12" s="441">
        <v>0.25</v>
      </c>
      <c r="F12" s="441">
        <v>0.25</v>
      </c>
      <c r="G12" s="441">
        <v>0.25</v>
      </c>
      <c r="H12" s="441">
        <v>0.25</v>
      </c>
    </row>
    <row r="13" spans="1:10" ht="15.75">
      <c r="A13" s="507" t="s">
        <v>112</v>
      </c>
      <c r="B13" s="457"/>
      <c r="C13" s="458" t="s">
        <v>107</v>
      </c>
      <c r="D13" s="395">
        <v>0</v>
      </c>
      <c r="E13" s="395">
        <v>0</v>
      </c>
      <c r="F13" s="395">
        <v>0</v>
      </c>
      <c r="G13" s="395">
        <v>0</v>
      </c>
      <c r="H13" s="395">
        <v>0</v>
      </c>
    </row>
    <row r="14" spans="1:10" ht="15.75">
      <c r="A14" s="507"/>
      <c r="B14" s="457"/>
      <c r="C14" s="459" t="s">
        <v>108</v>
      </c>
      <c r="D14" s="395">
        <v>0</v>
      </c>
      <c r="E14" s="395">
        <v>0</v>
      </c>
      <c r="F14" s="395">
        <v>133</v>
      </c>
      <c r="G14" s="395">
        <v>133</v>
      </c>
      <c r="H14" s="395">
        <v>133</v>
      </c>
    </row>
    <row r="15" spans="1:10" ht="15.75">
      <c r="A15" s="507"/>
      <c r="B15" s="457"/>
      <c r="C15" s="458" t="s">
        <v>109</v>
      </c>
      <c r="D15" s="395">
        <v>0</v>
      </c>
      <c r="E15" s="395">
        <v>0</v>
      </c>
      <c r="F15" s="395">
        <v>133</v>
      </c>
      <c r="G15" s="395">
        <v>133</v>
      </c>
      <c r="H15" s="395">
        <v>133</v>
      </c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0</v>
      </c>
      <c r="E17" s="173">
        <v>0</v>
      </c>
      <c r="F17" s="173">
        <v>0</v>
      </c>
      <c r="G17" s="173">
        <v>0</v>
      </c>
      <c r="H17" s="173">
        <v>0</v>
      </c>
      <c r="J17" s="60"/>
    </row>
    <row r="18" spans="1:10" ht="16.5" thickBot="1">
      <c r="A18" s="508"/>
      <c r="B18" s="461"/>
      <c r="C18" s="462" t="s">
        <v>114</v>
      </c>
      <c r="D18" s="176" t="s">
        <v>144</v>
      </c>
      <c r="E18" s="176" t="s">
        <v>144</v>
      </c>
      <c r="F18" s="176" t="s">
        <v>144</v>
      </c>
      <c r="G18" s="176" t="s">
        <v>144</v>
      </c>
      <c r="H18" s="176" t="s">
        <v>144</v>
      </c>
      <c r="J18" s="63"/>
    </row>
    <row r="19" spans="1:10" ht="15.75">
      <c r="A19" s="508"/>
      <c r="B19" s="461"/>
      <c r="C19" s="463" t="s">
        <v>108</v>
      </c>
      <c r="D19" s="173">
        <v>0</v>
      </c>
      <c r="E19" s="173">
        <v>0</v>
      </c>
      <c r="F19" s="173">
        <v>133</v>
      </c>
      <c r="G19" s="173">
        <v>133</v>
      </c>
      <c r="H19" s="173">
        <v>133</v>
      </c>
      <c r="J19" s="63"/>
    </row>
    <row r="20" spans="1:10" ht="16.5" thickBot="1">
      <c r="A20" s="508"/>
      <c r="B20" s="461"/>
      <c r="C20" s="463" t="s">
        <v>114</v>
      </c>
      <c r="D20" s="176" t="s">
        <v>144</v>
      </c>
      <c r="E20" s="176" t="s">
        <v>144</v>
      </c>
      <c r="F20" s="176" t="s">
        <v>145</v>
      </c>
      <c r="G20" s="176" t="s">
        <v>145</v>
      </c>
      <c r="H20" s="176" t="s">
        <v>145</v>
      </c>
    </row>
    <row r="21" spans="1:10" ht="15.75">
      <c r="A21" s="508"/>
      <c r="B21" s="461"/>
      <c r="C21" s="462" t="s">
        <v>109</v>
      </c>
      <c r="D21" s="173">
        <v>0</v>
      </c>
      <c r="E21" s="173">
        <v>0</v>
      </c>
      <c r="F21" s="173">
        <v>133</v>
      </c>
      <c r="G21" s="173">
        <v>133</v>
      </c>
      <c r="H21" s="173">
        <v>133</v>
      </c>
    </row>
    <row r="22" spans="1:10" ht="15.75">
      <c r="A22" s="508"/>
      <c r="B22" s="461"/>
      <c r="C22" s="462" t="s">
        <v>114</v>
      </c>
      <c r="D22" s="176" t="s">
        <v>144</v>
      </c>
      <c r="E22" s="176" t="s">
        <v>144</v>
      </c>
      <c r="F22" s="176" t="s">
        <v>145</v>
      </c>
      <c r="G22" s="176" t="s">
        <v>145</v>
      </c>
      <c r="H22" s="176" t="s">
        <v>145</v>
      </c>
    </row>
    <row r="23" spans="1:10" ht="15.75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337">
        <v>303.07389162561577</v>
      </c>
      <c r="E24" s="337">
        <v>310.20689655172413</v>
      </c>
      <c r="F24" s="337">
        <v>300.27586206896552</v>
      </c>
      <c r="G24" s="337">
        <v>290.34482758620686</v>
      </c>
      <c r="H24" s="337">
        <v>290.34482758620686</v>
      </c>
      <c r="J24" s="75"/>
    </row>
    <row r="25" spans="1:10" ht="16.5" thickBot="1">
      <c r="A25" s="503"/>
      <c r="B25" s="466" t="s">
        <v>102</v>
      </c>
      <c r="C25" s="467"/>
      <c r="D25" s="139">
        <v>240.27586206896552</v>
      </c>
      <c r="E25" s="140">
        <v>256.93103448275861</v>
      </c>
      <c r="F25" s="140">
        <v>220.10344827586206</v>
      </c>
      <c r="G25" s="140">
        <v>183.27586206896552</v>
      </c>
      <c r="H25" s="141">
        <v>183.27586206896552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82">
        <f>(D4+D7+D10+D13-D17)/D24</f>
        <v>0.82240670307522268</v>
      </c>
      <c r="E27" s="82">
        <f t="shared" ref="E27:H27" si="0">(E4+E7+E10+E13-E17)/E24</f>
        <v>0.80349599822143181</v>
      </c>
      <c r="F27" s="82">
        <f t="shared" si="0"/>
        <v>0.83007005052824989</v>
      </c>
      <c r="G27" s="82">
        <f t="shared" si="0"/>
        <v>0.85846199524940625</v>
      </c>
      <c r="H27" s="82">
        <f t="shared" si="0"/>
        <v>0.85846199524940625</v>
      </c>
      <c r="J27" s="83"/>
    </row>
    <row r="28" spans="1:10" ht="15.75">
      <c r="A28" s="504"/>
      <c r="B28" s="504"/>
      <c r="C28" s="469" t="s">
        <v>108</v>
      </c>
      <c r="D28" s="85">
        <f>(D5+D8+D11+D14-D19)/D24</f>
        <v>0.82240670307522268</v>
      </c>
      <c r="E28" s="85">
        <f t="shared" ref="E28:H28" si="1">(E5+E8+E11+E14-E19)/E24</f>
        <v>0.80349599822143181</v>
      </c>
      <c r="F28" s="85">
        <f t="shared" si="1"/>
        <v>1.0958256775378963</v>
      </c>
      <c r="G28" s="85">
        <f t="shared" si="1"/>
        <v>1.1333076009501188</v>
      </c>
      <c r="H28" s="85">
        <f t="shared" si="1"/>
        <v>1.1333076009501188</v>
      </c>
    </row>
    <row r="29" spans="1:10" ht="15.75">
      <c r="A29" s="504"/>
      <c r="B29" s="504"/>
      <c r="C29" s="468" t="s">
        <v>109</v>
      </c>
      <c r="D29" s="82">
        <f>(D6+D9+D12+D15-D21)/D24</f>
        <v>0.82323158442233924</v>
      </c>
      <c r="E29" s="82">
        <f t="shared" ref="E29:H29" si="2">(E6+E9+E12+E15-E21)/E24</f>
        <v>0.82316029346376163</v>
      </c>
      <c r="F29" s="82">
        <f t="shared" si="2"/>
        <v>1.1343569131832798</v>
      </c>
      <c r="G29" s="82">
        <f t="shared" si="2"/>
        <v>1.1776686460807602</v>
      </c>
      <c r="H29" s="82">
        <f t="shared" si="2"/>
        <v>1.1826282660332543</v>
      </c>
    </row>
    <row r="30" spans="1:10" ht="15.75">
      <c r="A30" s="504"/>
      <c r="B30" s="505" t="s">
        <v>102</v>
      </c>
      <c r="C30" s="469" t="s">
        <v>107</v>
      </c>
      <c r="D30" s="85">
        <f>(D4+D7+D10+D13-D17)/D25</f>
        <v>1.0373493111366245</v>
      </c>
      <c r="E30" s="85">
        <f t="shared" ref="E30:H30" si="3">(E4+E7+E10+E13-E17)/E25</f>
        <v>0.97010468393504234</v>
      </c>
      <c r="F30" s="85">
        <f t="shared" si="3"/>
        <v>1.1324220585931382</v>
      </c>
      <c r="G30" s="85">
        <f t="shared" si="3"/>
        <v>1.3599717779868297</v>
      </c>
      <c r="H30" s="85">
        <f t="shared" si="3"/>
        <v>1.3599717779868297</v>
      </c>
    </row>
    <row r="31" spans="1:10" ht="15.75">
      <c r="A31" s="504"/>
      <c r="B31" s="505"/>
      <c r="C31" s="468" t="s">
        <v>108</v>
      </c>
      <c r="D31" s="82">
        <f>(D5+D8+D11+D14-D19)/D25</f>
        <v>1.0373493111366245</v>
      </c>
      <c r="E31" s="82">
        <f t="shared" ref="E31:H31" si="4">(E5+E8+E11+E14-E19)/E25</f>
        <v>0.97010468393504234</v>
      </c>
      <c r="F31" s="82">
        <f t="shared" si="4"/>
        <v>1.4949788500704999</v>
      </c>
      <c r="G31" s="82">
        <f t="shared" si="4"/>
        <v>1.7953809971777988</v>
      </c>
      <c r="H31" s="82">
        <f t="shared" si="4"/>
        <v>1.7953809971777988</v>
      </c>
    </row>
    <row r="32" spans="1:10" ht="15.75">
      <c r="A32" s="504"/>
      <c r="B32" s="505"/>
      <c r="C32" s="469" t="s">
        <v>109</v>
      </c>
      <c r="D32" s="85">
        <f>(D6+D9+D12+D15-D21)/D25</f>
        <v>1.038389781859931</v>
      </c>
      <c r="E32" s="85">
        <f t="shared" ref="E32:H32" si="5">(E6+E9+E12+E15-E21)/E25</f>
        <v>0.99384646356193806</v>
      </c>
      <c r="F32" s="85">
        <f t="shared" si="5"/>
        <v>1.5475450415165284</v>
      </c>
      <c r="G32" s="85">
        <f t="shared" si="5"/>
        <v>1.8656575729068674</v>
      </c>
      <c r="H32" s="85">
        <f t="shared" si="5"/>
        <v>1.8735145813734713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s="335" customFormat="1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2190.98</v>
      </c>
      <c r="E4" s="32">
        <v>2245.88</v>
      </c>
      <c r="F4" s="32">
        <v>2245.88</v>
      </c>
      <c r="G4" s="32">
        <v>2245.88</v>
      </c>
      <c r="H4" s="33">
        <v>2245.88</v>
      </c>
      <c r="J4" s="34"/>
    </row>
    <row r="5" spans="1:10" ht="15.75">
      <c r="A5" s="506"/>
      <c r="B5" s="454"/>
      <c r="C5" s="456" t="s">
        <v>108</v>
      </c>
      <c r="D5" s="36">
        <v>2190.98</v>
      </c>
      <c r="E5" s="37">
        <v>2245.88</v>
      </c>
      <c r="F5" s="37">
        <v>2495.88</v>
      </c>
      <c r="G5" s="37">
        <v>2495.88</v>
      </c>
      <c r="H5" s="38">
        <v>2495.88</v>
      </c>
    </row>
    <row r="6" spans="1:10" ht="15.75">
      <c r="A6" s="506"/>
      <c r="B6" s="454"/>
      <c r="C6" s="455" t="s">
        <v>109</v>
      </c>
      <c r="D6" s="39">
        <v>2190.98</v>
      </c>
      <c r="E6" s="40">
        <v>2345.88</v>
      </c>
      <c r="F6" s="40">
        <v>2595.88</v>
      </c>
      <c r="G6" s="40">
        <v>2595.88</v>
      </c>
      <c r="H6" s="41">
        <v>2595.88</v>
      </c>
    </row>
    <row r="7" spans="1:10" ht="15.75">
      <c r="A7" s="507" t="s">
        <v>110</v>
      </c>
      <c r="B7" s="457"/>
      <c r="C7" s="458" t="s">
        <v>107</v>
      </c>
      <c r="D7" s="44">
        <v>0</v>
      </c>
      <c r="E7" s="45">
        <v>0</v>
      </c>
      <c r="F7" s="45">
        <v>0</v>
      </c>
      <c r="G7" s="45">
        <v>0</v>
      </c>
      <c r="H7" s="46">
        <v>0</v>
      </c>
    </row>
    <row r="8" spans="1:10" ht="15.75">
      <c r="A8" s="507"/>
      <c r="B8" s="457"/>
      <c r="C8" s="459" t="s">
        <v>108</v>
      </c>
      <c r="D8" s="48">
        <v>0</v>
      </c>
      <c r="E8" s="49">
        <v>0</v>
      </c>
      <c r="F8" s="49">
        <v>0</v>
      </c>
      <c r="G8" s="49">
        <v>0</v>
      </c>
      <c r="H8" s="50">
        <v>0</v>
      </c>
    </row>
    <row r="9" spans="1:10" ht="15.75">
      <c r="A9" s="507"/>
      <c r="B9" s="457"/>
      <c r="C9" s="458" t="s">
        <v>109</v>
      </c>
      <c r="D9" s="44">
        <v>1.8448040000000001</v>
      </c>
      <c r="E9" s="45">
        <v>104.30155600000001</v>
      </c>
      <c r="F9" s="45">
        <v>165.04130199999997</v>
      </c>
      <c r="G9" s="45">
        <v>224.90593700000002</v>
      </c>
      <c r="H9" s="46">
        <v>287.521298</v>
      </c>
    </row>
    <row r="10" spans="1:10" ht="15.75">
      <c r="A10" s="506" t="s">
        <v>111</v>
      </c>
      <c r="B10" s="454"/>
      <c r="C10" s="455" t="s">
        <v>107</v>
      </c>
      <c r="D10" s="39">
        <v>2980.6185909999999</v>
      </c>
      <c r="E10" s="40">
        <v>2980.6185909999999</v>
      </c>
      <c r="F10" s="40">
        <v>2980.6185909999999</v>
      </c>
      <c r="G10" s="40">
        <v>2980.6185909999999</v>
      </c>
      <c r="H10" s="41">
        <v>2980.6185909999999</v>
      </c>
    </row>
    <row r="11" spans="1:10" ht="15.75">
      <c r="A11" s="506"/>
      <c r="B11" s="454"/>
      <c r="C11" s="456" t="s">
        <v>108</v>
      </c>
      <c r="D11" s="36">
        <v>2980.6185909999999</v>
      </c>
      <c r="E11" s="37">
        <v>2980.6185909999999</v>
      </c>
      <c r="F11" s="37">
        <v>2980.6185909999999</v>
      </c>
      <c r="G11" s="37">
        <v>2980.6185909999999</v>
      </c>
      <c r="H11" s="38">
        <v>2980.6185909999999</v>
      </c>
    </row>
    <row r="12" spans="1:10" ht="15.75">
      <c r="A12" s="506"/>
      <c r="B12" s="454"/>
      <c r="C12" s="455" t="s">
        <v>109</v>
      </c>
      <c r="D12" s="39">
        <v>2980.6185909999999</v>
      </c>
      <c r="E12" s="40">
        <v>3092.6185909999999</v>
      </c>
      <c r="F12" s="40">
        <v>3197.6185909999999</v>
      </c>
      <c r="G12" s="40">
        <v>3197.6185909999999</v>
      </c>
      <c r="H12" s="41">
        <v>3197.6185909999999</v>
      </c>
    </row>
    <row r="13" spans="1:10" ht="15.75">
      <c r="A13" s="507" t="s">
        <v>112</v>
      </c>
      <c r="B13" s="457"/>
      <c r="C13" s="458" t="s">
        <v>107</v>
      </c>
      <c r="D13" s="44">
        <v>780</v>
      </c>
      <c r="E13" s="45">
        <v>1030</v>
      </c>
      <c r="F13" s="45">
        <v>1030</v>
      </c>
      <c r="G13" s="45">
        <v>1030</v>
      </c>
      <c r="H13" s="46">
        <v>1030</v>
      </c>
    </row>
    <row r="14" spans="1:10" ht="15.75">
      <c r="A14" s="507"/>
      <c r="B14" s="457"/>
      <c r="C14" s="459" t="s">
        <v>108</v>
      </c>
      <c r="D14" s="48">
        <v>780</v>
      </c>
      <c r="E14" s="49">
        <v>1030</v>
      </c>
      <c r="F14" s="49">
        <v>1030</v>
      </c>
      <c r="G14" s="49">
        <v>1030</v>
      </c>
      <c r="H14" s="50">
        <v>1030</v>
      </c>
    </row>
    <row r="15" spans="1:10" ht="16.5" thickBot="1">
      <c r="A15" s="507"/>
      <c r="B15" s="457"/>
      <c r="C15" s="458" t="s">
        <v>109</v>
      </c>
      <c r="D15" s="51">
        <v>780</v>
      </c>
      <c r="E15" s="52">
        <v>1285</v>
      </c>
      <c r="F15" s="52">
        <v>1792</v>
      </c>
      <c r="G15" s="52">
        <v>1792</v>
      </c>
      <c r="H15" s="53">
        <v>1792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580.98</v>
      </c>
      <c r="E17" s="58">
        <v>580.88</v>
      </c>
      <c r="F17" s="58">
        <v>580.88</v>
      </c>
      <c r="G17" s="58">
        <v>580.88</v>
      </c>
      <c r="H17" s="59">
        <v>580.88</v>
      </c>
      <c r="J17" s="60"/>
    </row>
    <row r="18" spans="1:10" ht="15.75" customHeight="1">
      <c r="A18" s="508"/>
      <c r="B18" s="461"/>
      <c r="C18" s="462" t="s">
        <v>114</v>
      </c>
      <c r="D18" s="61" t="s">
        <v>119</v>
      </c>
      <c r="E18" s="40" t="s">
        <v>119</v>
      </c>
      <c r="F18" s="40" t="s">
        <v>119</v>
      </c>
      <c r="G18" s="40" t="s">
        <v>119</v>
      </c>
      <c r="H18" s="62" t="s">
        <v>119</v>
      </c>
      <c r="J18" s="63"/>
    </row>
    <row r="19" spans="1:10" ht="15.75">
      <c r="A19" s="508"/>
      <c r="B19" s="461"/>
      <c r="C19" s="463" t="s">
        <v>108</v>
      </c>
      <c r="D19" s="65">
        <v>580.98</v>
      </c>
      <c r="E19" s="37">
        <v>580.88</v>
      </c>
      <c r="F19" s="37">
        <v>580.88</v>
      </c>
      <c r="G19" s="37">
        <v>580.88</v>
      </c>
      <c r="H19" s="66">
        <v>580.88</v>
      </c>
      <c r="J19" s="63"/>
    </row>
    <row r="20" spans="1:10" ht="15.75">
      <c r="A20" s="508"/>
      <c r="B20" s="461"/>
      <c r="C20" s="463" t="s">
        <v>114</v>
      </c>
      <c r="D20" s="65" t="s">
        <v>119</v>
      </c>
      <c r="E20" s="37" t="s">
        <v>119</v>
      </c>
      <c r="F20" s="37" t="s">
        <v>119</v>
      </c>
      <c r="G20" s="37" t="s">
        <v>119</v>
      </c>
      <c r="H20" s="66" t="s">
        <v>119</v>
      </c>
    </row>
    <row r="21" spans="1:10" ht="15.75">
      <c r="A21" s="508"/>
      <c r="B21" s="461"/>
      <c r="C21" s="462" t="s">
        <v>109</v>
      </c>
      <c r="D21" s="61">
        <v>580.98</v>
      </c>
      <c r="E21" s="40">
        <v>580.88</v>
      </c>
      <c r="F21" s="40">
        <v>580.88</v>
      </c>
      <c r="G21" s="40">
        <v>580.88</v>
      </c>
      <c r="H21" s="62">
        <v>580.88</v>
      </c>
    </row>
    <row r="22" spans="1:10" ht="16.5" thickBot="1">
      <c r="A22" s="508"/>
      <c r="B22" s="461"/>
      <c r="C22" s="462" t="s">
        <v>114</v>
      </c>
      <c r="D22" s="67" t="s">
        <v>119</v>
      </c>
      <c r="E22" s="68" t="s">
        <v>119</v>
      </c>
      <c r="F22" s="68" t="s">
        <v>119</v>
      </c>
      <c r="G22" s="68" t="s">
        <v>119</v>
      </c>
      <c r="H22" s="69" t="s">
        <v>119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4528.5605598166348</v>
      </c>
      <c r="E24" s="73">
        <v>4307.1663352105024</v>
      </c>
      <c r="F24" s="73">
        <v>4325.3852723955551</v>
      </c>
      <c r="G24" s="73">
        <v>4321.8170108359991</v>
      </c>
      <c r="H24" s="74">
        <v>4167.5327500066278</v>
      </c>
      <c r="J24" s="75"/>
    </row>
    <row r="25" spans="1:10" ht="16.5" thickBot="1">
      <c r="A25" s="503"/>
      <c r="B25" s="466" t="s">
        <v>102</v>
      </c>
      <c r="C25" s="467"/>
      <c r="D25" s="78">
        <v>4057.7180108348057</v>
      </c>
      <c r="E25" s="79">
        <v>4004.3529439714334</v>
      </c>
      <c r="F25" s="79">
        <v>3909.4771529149634</v>
      </c>
      <c r="G25" s="79">
        <v>3794.5571390134533</v>
      </c>
      <c r="H25" s="80">
        <v>3651.8968057837124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1.1859438600987731</v>
      </c>
      <c r="E27" s="82">
        <v>1.3177152097894582</v>
      </c>
      <c r="F27" s="82">
        <v>1.312164867074751</v>
      </c>
      <c r="G27" s="82">
        <v>1.3132482418319986</v>
      </c>
      <c r="H27" s="82">
        <v>1.3618653844990116</v>
      </c>
      <c r="J27" s="83"/>
    </row>
    <row r="28" spans="1:10" ht="15.75">
      <c r="A28" s="504"/>
      <c r="B28" s="504"/>
      <c r="C28" s="469" t="s">
        <v>108</v>
      </c>
      <c r="D28" s="85">
        <v>1.1859438600987731</v>
      </c>
      <c r="E28" s="85">
        <v>1.3177152097894582</v>
      </c>
      <c r="F28" s="85">
        <v>1.3699631865898911</v>
      </c>
      <c r="G28" s="85">
        <v>1.3710942819056946</v>
      </c>
      <c r="H28" s="85">
        <v>1.4218529154907242</v>
      </c>
    </row>
    <row r="29" spans="1:10" ht="15.75">
      <c r="A29" s="504"/>
      <c r="B29" s="504"/>
      <c r="C29" s="468" t="s">
        <v>109</v>
      </c>
      <c r="D29" s="82">
        <v>1.186351231044934</v>
      </c>
      <c r="E29" s="82">
        <v>1.4503549807055911</v>
      </c>
      <c r="F29" s="82">
        <v>1.6575771732419995</v>
      </c>
      <c r="G29" s="82">
        <v>1.6727974622418229</v>
      </c>
      <c r="H29" s="82">
        <v>1.7497498703491658</v>
      </c>
    </row>
    <row r="30" spans="1:10" ht="15.75">
      <c r="A30" s="504"/>
      <c r="B30" s="505" t="s">
        <v>102</v>
      </c>
      <c r="C30" s="469" t="s">
        <v>107</v>
      </c>
      <c r="D30" s="85">
        <v>1.3235563872747007</v>
      </c>
      <c r="E30" s="85">
        <v>1.4173622231638352</v>
      </c>
      <c r="F30" s="85">
        <v>1.4517589869448848</v>
      </c>
      <c r="G30" s="85">
        <v>1.4957262160178206</v>
      </c>
      <c r="H30" s="85">
        <v>1.5541563447278155</v>
      </c>
    </row>
    <row r="31" spans="1:10" ht="15.75">
      <c r="A31" s="504"/>
      <c r="B31" s="505"/>
      <c r="C31" s="468" t="s">
        <v>108</v>
      </c>
      <c r="D31" s="82">
        <v>1.3235563872747007</v>
      </c>
      <c r="E31" s="82">
        <v>1.4173622231638352</v>
      </c>
      <c r="F31" s="82">
        <v>1.515706156917114</v>
      </c>
      <c r="G31" s="82">
        <v>1.5616100572254397</v>
      </c>
      <c r="H31" s="82">
        <v>1.6226139198717957</v>
      </c>
    </row>
    <row r="32" spans="1:10" ht="15.75">
      <c r="A32" s="504"/>
      <c r="B32" s="505"/>
      <c r="C32" s="469" t="s">
        <v>109</v>
      </c>
      <c r="D32" s="85">
        <v>1.324011028034624</v>
      </c>
      <c r="E32" s="85">
        <v>1.560032353393014</v>
      </c>
      <c r="F32" s="85">
        <v>1.8339178392829836</v>
      </c>
      <c r="G32" s="85">
        <v>1.9052353840373593</v>
      </c>
      <c r="H32" s="85">
        <v>1.9968088576465337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83">
        <v>6591.8888558815097</v>
      </c>
      <c r="E4" s="384">
        <v>6557.3088558815098</v>
      </c>
      <c r="F4" s="384">
        <v>6557.3088558815098</v>
      </c>
      <c r="G4" s="384">
        <v>6557.3088558815098</v>
      </c>
      <c r="H4" s="385">
        <v>6557.3088558815098</v>
      </c>
      <c r="J4" s="34"/>
    </row>
    <row r="5" spans="1:10" ht="15.75">
      <c r="A5" s="506"/>
      <c r="B5" s="454"/>
      <c r="C5" s="456" t="s">
        <v>108</v>
      </c>
      <c r="D5" s="386">
        <v>6591.8888558815097</v>
      </c>
      <c r="E5" s="361">
        <v>6593.5588558815098</v>
      </c>
      <c r="F5" s="361">
        <v>6593.5588558815098</v>
      </c>
      <c r="G5" s="361">
        <v>6593.5588558815098</v>
      </c>
      <c r="H5" s="387">
        <v>6593.5588558815098</v>
      </c>
    </row>
    <row r="6" spans="1:10" ht="15.75">
      <c r="A6" s="506"/>
      <c r="B6" s="454"/>
      <c r="C6" s="455" t="s">
        <v>109</v>
      </c>
      <c r="D6" s="388">
        <v>6591.8888558815097</v>
      </c>
      <c r="E6" s="360">
        <v>7035.1588558815092</v>
      </c>
      <c r="F6" s="360">
        <v>7035.1588558815092</v>
      </c>
      <c r="G6" s="360">
        <v>7212.188855881509</v>
      </c>
      <c r="H6" s="389">
        <v>7212.188855881509</v>
      </c>
    </row>
    <row r="7" spans="1:10" ht="15.75">
      <c r="A7" s="507" t="s">
        <v>110</v>
      </c>
      <c r="B7" s="457"/>
      <c r="C7" s="458" t="s">
        <v>107</v>
      </c>
      <c r="D7" s="362">
        <v>276.123221</v>
      </c>
      <c r="E7" s="363">
        <v>203.85528199999999</v>
      </c>
      <c r="F7" s="363">
        <v>150.50156200000001</v>
      </c>
      <c r="G7" s="363">
        <v>111.11176499999999</v>
      </c>
      <c r="H7" s="368">
        <v>82.031202999999991</v>
      </c>
    </row>
    <row r="8" spans="1:10" ht="15.75">
      <c r="A8" s="507"/>
      <c r="B8" s="457"/>
      <c r="C8" s="459" t="s">
        <v>108</v>
      </c>
      <c r="D8" s="364">
        <v>276.123221</v>
      </c>
      <c r="E8" s="365">
        <v>203.85528199999999</v>
      </c>
      <c r="F8" s="365">
        <v>150.50156200000001</v>
      </c>
      <c r="G8" s="365">
        <v>111.11176499999999</v>
      </c>
      <c r="H8" s="369">
        <v>82.031202999999991</v>
      </c>
    </row>
    <row r="9" spans="1:10" ht="15.75">
      <c r="A9" s="507"/>
      <c r="B9" s="457"/>
      <c r="C9" s="458" t="s">
        <v>109</v>
      </c>
      <c r="D9" s="362">
        <v>304.69322099999999</v>
      </c>
      <c r="E9" s="363">
        <v>243.85528200000002</v>
      </c>
      <c r="F9" s="363">
        <v>201.93156200000001</v>
      </c>
      <c r="G9" s="363">
        <v>162.541765</v>
      </c>
      <c r="H9" s="368">
        <v>133.46120300000001</v>
      </c>
    </row>
    <row r="10" spans="1:10" ht="15.75">
      <c r="A10" s="506" t="s">
        <v>111</v>
      </c>
      <c r="B10" s="454"/>
      <c r="C10" s="455" t="s">
        <v>107</v>
      </c>
      <c r="D10" s="388">
        <v>3503.0836080000004</v>
      </c>
      <c r="E10" s="360">
        <v>3503.9836080000005</v>
      </c>
      <c r="F10" s="360">
        <v>3503.9836080000005</v>
      </c>
      <c r="G10" s="360">
        <v>3503.9836080000005</v>
      </c>
      <c r="H10" s="389">
        <v>3503.9836080000005</v>
      </c>
    </row>
    <row r="11" spans="1:10" ht="15.75">
      <c r="A11" s="506"/>
      <c r="B11" s="454"/>
      <c r="C11" s="456" t="s">
        <v>108</v>
      </c>
      <c r="D11" s="386">
        <v>3503.0836080000004</v>
      </c>
      <c r="E11" s="361">
        <v>3503.9836080000005</v>
      </c>
      <c r="F11" s="361">
        <v>3503.9836080000005</v>
      </c>
      <c r="G11" s="361">
        <v>3503.9836080000005</v>
      </c>
      <c r="H11" s="387">
        <v>3503.9836080000005</v>
      </c>
    </row>
    <row r="12" spans="1:10" ht="15.75">
      <c r="A12" s="506"/>
      <c r="B12" s="454"/>
      <c r="C12" s="455" t="s">
        <v>109</v>
      </c>
      <c r="D12" s="388">
        <v>3503.0836080000004</v>
      </c>
      <c r="E12" s="360">
        <v>3503.9836080000005</v>
      </c>
      <c r="F12" s="360">
        <v>3503.9836080000005</v>
      </c>
      <c r="G12" s="360">
        <v>3503.9836080000005</v>
      </c>
      <c r="H12" s="389">
        <v>3503.9836080000005</v>
      </c>
    </row>
    <row r="13" spans="1:10" ht="15.75">
      <c r="A13" s="507" t="s">
        <v>112</v>
      </c>
      <c r="B13" s="457"/>
      <c r="C13" s="458" t="s">
        <v>107</v>
      </c>
      <c r="D13" s="362">
        <v>0</v>
      </c>
      <c r="E13" s="363">
        <v>0</v>
      </c>
      <c r="F13" s="363">
        <v>0</v>
      </c>
      <c r="G13" s="363">
        <v>0</v>
      </c>
      <c r="H13" s="368">
        <v>0</v>
      </c>
    </row>
    <row r="14" spans="1:10" ht="15.75">
      <c r="A14" s="507"/>
      <c r="B14" s="457"/>
      <c r="C14" s="459" t="s">
        <v>108</v>
      </c>
      <c r="D14" s="364">
        <v>0</v>
      </c>
      <c r="E14" s="365">
        <v>0</v>
      </c>
      <c r="F14" s="365">
        <v>0</v>
      </c>
      <c r="G14" s="365">
        <v>0</v>
      </c>
      <c r="H14" s="369">
        <v>0</v>
      </c>
    </row>
    <row r="15" spans="1:10" ht="16.5" thickBot="1">
      <c r="A15" s="507"/>
      <c r="B15" s="457"/>
      <c r="C15" s="458" t="s">
        <v>109</v>
      </c>
      <c r="D15" s="366">
        <v>0</v>
      </c>
      <c r="E15" s="367">
        <v>0</v>
      </c>
      <c r="F15" s="367">
        <v>0</v>
      </c>
      <c r="G15" s="367">
        <v>0</v>
      </c>
      <c r="H15" s="370">
        <v>0</v>
      </c>
    </row>
    <row r="16" spans="1:10" ht="16.5" thickBot="1">
      <c r="A16" s="460"/>
      <c r="B16" s="460"/>
      <c r="C16" s="443"/>
      <c r="D16" s="334"/>
      <c r="E16" s="334"/>
      <c r="F16" s="334"/>
      <c r="G16" s="334"/>
      <c r="H16" s="334"/>
    </row>
    <row r="17" spans="1:10" ht="15.75" customHeight="1">
      <c r="A17" s="508" t="s">
        <v>113</v>
      </c>
      <c r="B17" s="461"/>
      <c r="C17" s="462" t="s">
        <v>107</v>
      </c>
      <c r="D17" s="371">
        <v>1014.6080000000001</v>
      </c>
      <c r="E17" s="372">
        <v>1014.6080000000001</v>
      </c>
      <c r="F17" s="372">
        <v>1014.6080000000001</v>
      </c>
      <c r="G17" s="372">
        <v>1014.6080000000001</v>
      </c>
      <c r="H17" s="373">
        <v>1014.6080000000001</v>
      </c>
      <c r="J17" s="60"/>
    </row>
    <row r="18" spans="1:10" ht="15.75">
      <c r="A18" s="508"/>
      <c r="B18" s="461"/>
      <c r="C18" s="462" t="s">
        <v>114</v>
      </c>
      <c r="D18" s="374" t="s">
        <v>135</v>
      </c>
      <c r="E18" s="375" t="s">
        <v>135</v>
      </c>
      <c r="F18" s="375" t="s">
        <v>135</v>
      </c>
      <c r="G18" s="375" t="s">
        <v>135</v>
      </c>
      <c r="H18" s="376" t="s">
        <v>135</v>
      </c>
      <c r="J18" s="63"/>
    </row>
    <row r="19" spans="1:10" ht="15.75">
      <c r="A19" s="508"/>
      <c r="B19" s="461"/>
      <c r="C19" s="463" t="s">
        <v>108</v>
      </c>
      <c r="D19" s="377">
        <v>1014.6080000000001</v>
      </c>
      <c r="E19" s="378">
        <v>1014.6080000000001</v>
      </c>
      <c r="F19" s="378">
        <v>1014.6080000000001</v>
      </c>
      <c r="G19" s="378">
        <v>1014.6080000000001</v>
      </c>
      <c r="H19" s="379">
        <v>1014.6080000000001</v>
      </c>
      <c r="J19" s="63"/>
    </row>
    <row r="20" spans="1:10" ht="15.75">
      <c r="A20" s="508"/>
      <c r="B20" s="461"/>
      <c r="C20" s="463" t="s">
        <v>114</v>
      </c>
      <c r="D20" s="377" t="s">
        <v>135</v>
      </c>
      <c r="E20" s="378" t="s">
        <v>135</v>
      </c>
      <c r="F20" s="378" t="s">
        <v>135</v>
      </c>
      <c r="G20" s="378" t="s">
        <v>135</v>
      </c>
      <c r="H20" s="379" t="s">
        <v>135</v>
      </c>
    </row>
    <row r="21" spans="1:10" ht="15.75">
      <c r="A21" s="508"/>
      <c r="B21" s="461"/>
      <c r="C21" s="462" t="s">
        <v>109</v>
      </c>
      <c r="D21" s="374">
        <v>1014.6080000000001</v>
      </c>
      <c r="E21" s="375">
        <v>1014.6080000000001</v>
      </c>
      <c r="F21" s="375">
        <v>1014.6080000000001</v>
      </c>
      <c r="G21" s="375">
        <v>1014.6080000000001</v>
      </c>
      <c r="H21" s="376">
        <v>1014.6080000000001</v>
      </c>
    </row>
    <row r="22" spans="1:10" ht="16.5" thickBot="1">
      <c r="A22" s="508"/>
      <c r="B22" s="461"/>
      <c r="C22" s="462" t="s">
        <v>114</v>
      </c>
      <c r="D22" s="380" t="s">
        <v>135</v>
      </c>
      <c r="E22" s="381" t="s">
        <v>135</v>
      </c>
      <c r="F22" s="381" t="s">
        <v>135</v>
      </c>
      <c r="G22" s="381" t="s">
        <v>135</v>
      </c>
      <c r="H22" s="382" t="s">
        <v>135</v>
      </c>
    </row>
    <row r="23" spans="1:10" ht="16.5" thickBot="1">
      <c r="A23" s="460"/>
      <c r="B23" s="460"/>
      <c r="C23" s="443"/>
      <c r="D23" s="334"/>
      <c r="E23" s="334"/>
      <c r="F23" s="334"/>
      <c r="G23" s="334"/>
      <c r="H23" s="334"/>
    </row>
    <row r="24" spans="1:10" ht="15.75">
      <c r="A24" s="503" t="s">
        <v>115</v>
      </c>
      <c r="B24" s="464" t="s">
        <v>101</v>
      </c>
      <c r="C24" s="465"/>
      <c r="D24" s="354">
        <v>5382.3176684066921</v>
      </c>
      <c r="E24" s="355">
        <v>5048.7618032105856</v>
      </c>
      <c r="F24" s="355">
        <v>4968.9831282847917</v>
      </c>
      <c r="G24" s="355">
        <v>4812.0064356734956</v>
      </c>
      <c r="H24" s="356">
        <v>4531.1076670233806</v>
      </c>
      <c r="J24" s="75"/>
    </row>
    <row r="25" spans="1:10" ht="16.5" thickBot="1">
      <c r="A25" s="503"/>
      <c r="B25" s="466" t="s">
        <v>102</v>
      </c>
      <c r="C25" s="467"/>
      <c r="D25" s="357">
        <v>5458.1326410851743</v>
      </c>
      <c r="E25" s="358">
        <v>5214.4371205052485</v>
      </c>
      <c r="F25" s="358">
        <v>4810.222050162195</v>
      </c>
      <c r="G25" s="358">
        <v>4104.3950611341897</v>
      </c>
      <c r="H25" s="359">
        <v>3957.3259223621112</v>
      </c>
    </row>
    <row r="26" spans="1:10" ht="15.75">
      <c r="A26" s="460"/>
      <c r="B26" s="460"/>
      <c r="C26" s="443"/>
      <c r="D26" s="334"/>
      <c r="E26" s="334"/>
      <c r="F26" s="334"/>
      <c r="G26" s="334"/>
      <c r="H26" s="334"/>
    </row>
    <row r="27" spans="1:10" ht="15.75">
      <c r="A27" s="504" t="s">
        <v>100</v>
      </c>
      <c r="B27" s="504" t="s">
        <v>101</v>
      </c>
      <c r="C27" s="468" t="s">
        <v>107</v>
      </c>
      <c r="D27" s="390">
        <v>1.7383752244507107</v>
      </c>
      <c r="E27" s="390">
        <v>1.832239290829476</v>
      </c>
      <c r="F27" s="390">
        <v>1.8509191495396005</v>
      </c>
      <c r="G27" s="390">
        <v>1.9031138780261776</v>
      </c>
      <c r="H27" s="390">
        <v>2.0146763965285412</v>
      </c>
      <c r="J27" s="83"/>
    </row>
    <row r="28" spans="1:10" ht="15.75">
      <c r="A28" s="504"/>
      <c r="B28" s="504"/>
      <c r="C28" s="469" t="s">
        <v>108</v>
      </c>
      <c r="D28" s="391">
        <v>1.7383752244507107</v>
      </c>
      <c r="E28" s="391">
        <v>1.8394192690920568</v>
      </c>
      <c r="F28" s="391">
        <v>1.8582144047385274</v>
      </c>
      <c r="G28" s="391">
        <v>1.9106471181588722</v>
      </c>
      <c r="H28" s="391">
        <v>2.0226766478277591</v>
      </c>
    </row>
    <row r="29" spans="1:10" ht="15.75">
      <c r="A29" s="504"/>
      <c r="B29" s="504"/>
      <c r="C29" s="468" t="s">
        <v>109</v>
      </c>
      <c r="D29" s="390">
        <v>1.7436833466687103</v>
      </c>
      <c r="E29" s="390">
        <v>1.9348089940923019</v>
      </c>
      <c r="F29" s="390">
        <v>1.9574359128965124</v>
      </c>
      <c r="G29" s="390">
        <v>2.049894645974411</v>
      </c>
      <c r="H29" s="390">
        <v>2.1705566032913164</v>
      </c>
    </row>
    <row r="30" spans="1:10" ht="15.75">
      <c r="A30" s="504"/>
      <c r="B30" s="505" t="s">
        <v>102</v>
      </c>
      <c r="C30" s="469" t="s">
        <v>107</v>
      </c>
      <c r="D30" s="391">
        <v>1.7142287115655863</v>
      </c>
      <c r="E30" s="391">
        <v>1.7740246036345313</v>
      </c>
      <c r="F30" s="391">
        <v>1.9120086203861195</v>
      </c>
      <c r="G30" s="391">
        <v>2.2312170472086299</v>
      </c>
      <c r="H30" s="391">
        <v>2.3067889392927783</v>
      </c>
    </row>
    <row r="31" spans="1:10" ht="15.75">
      <c r="A31" s="504"/>
      <c r="B31" s="505"/>
      <c r="C31" s="468" t="s">
        <v>108</v>
      </c>
      <c r="D31" s="390">
        <v>1.7142287115655863</v>
      </c>
      <c r="E31" s="390">
        <v>1.7809764565694244</v>
      </c>
      <c r="F31" s="390">
        <v>1.9195446550269275</v>
      </c>
      <c r="G31" s="390">
        <v>2.2400490430228883</v>
      </c>
      <c r="H31" s="390">
        <v>2.3159491653421815</v>
      </c>
    </row>
    <row r="32" spans="1:10" ht="15.75">
      <c r="A32" s="504"/>
      <c r="B32" s="505"/>
      <c r="C32" s="469" t="s">
        <v>109</v>
      </c>
      <c r="D32" s="391">
        <v>1.7194631024971929</v>
      </c>
      <c r="E32" s="391">
        <v>1.8733354185954803</v>
      </c>
      <c r="F32" s="391">
        <v>2.0220409628602374</v>
      </c>
      <c r="G32" s="391">
        <v>2.4033033082725974</v>
      </c>
      <c r="H32" s="391">
        <v>2.4852705740777155</v>
      </c>
    </row>
  </sheetData>
  <sheetProtection password="DEC9" sheet="1" objects="1" scenarios="1"/>
  <mergeCells count="9">
    <mergeCell ref="A24:A25"/>
    <mergeCell ref="A27:A32"/>
    <mergeCell ref="B27:B29"/>
    <mergeCell ref="B30:B32"/>
    <mergeCell ref="A4:A6"/>
    <mergeCell ref="A7:A9"/>
    <mergeCell ref="A10:A12"/>
    <mergeCell ref="A13:A15"/>
    <mergeCell ref="A17:A2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156.59</v>
      </c>
      <c r="E4" s="32">
        <v>156.59</v>
      </c>
      <c r="F4" s="32">
        <v>156.59</v>
      </c>
      <c r="G4" s="32">
        <v>156.59</v>
      </c>
      <c r="H4" s="33">
        <v>156.59</v>
      </c>
      <c r="J4" s="34"/>
    </row>
    <row r="5" spans="1:10" ht="15.75">
      <c r="A5" s="506"/>
      <c r="B5" s="454"/>
      <c r="C5" s="456" t="s">
        <v>108</v>
      </c>
      <c r="D5" s="36">
        <v>156.59</v>
      </c>
      <c r="E5" s="37">
        <v>424.59000000000003</v>
      </c>
      <c r="F5" s="37">
        <v>648.99</v>
      </c>
      <c r="G5" s="37">
        <v>648.99</v>
      </c>
      <c r="H5" s="38">
        <v>648.99</v>
      </c>
    </row>
    <row r="6" spans="1:10" ht="15.75">
      <c r="A6" s="506"/>
      <c r="B6" s="454"/>
      <c r="C6" s="455" t="s">
        <v>109</v>
      </c>
      <c r="D6" s="39">
        <v>156.59</v>
      </c>
      <c r="E6" s="40">
        <v>424.59000000000003</v>
      </c>
      <c r="F6" s="40">
        <v>700.49</v>
      </c>
      <c r="G6" s="40">
        <v>700.49</v>
      </c>
      <c r="H6" s="41">
        <v>700.49</v>
      </c>
    </row>
    <row r="7" spans="1:10" ht="15.75">
      <c r="A7" s="507" t="s">
        <v>110</v>
      </c>
      <c r="B7" s="457"/>
      <c r="C7" s="458" t="s">
        <v>107</v>
      </c>
      <c r="D7" s="44">
        <v>0</v>
      </c>
      <c r="E7" s="45">
        <v>0</v>
      </c>
      <c r="F7" s="45">
        <v>0</v>
      </c>
      <c r="G7" s="45">
        <v>0</v>
      </c>
      <c r="H7" s="46">
        <v>0</v>
      </c>
    </row>
    <row r="8" spans="1:10" ht="15.75">
      <c r="A8" s="507"/>
      <c r="B8" s="457"/>
      <c r="C8" s="459" t="s">
        <v>108</v>
      </c>
      <c r="D8" s="48">
        <v>0</v>
      </c>
      <c r="E8" s="49">
        <v>0</v>
      </c>
      <c r="F8" s="49">
        <v>0</v>
      </c>
      <c r="G8" s="49">
        <v>0</v>
      </c>
      <c r="H8" s="50">
        <v>0</v>
      </c>
    </row>
    <row r="9" spans="1:10" ht="15.75">
      <c r="A9" s="507"/>
      <c r="B9" s="457"/>
      <c r="C9" s="458" t="s">
        <v>109</v>
      </c>
      <c r="D9" s="44">
        <v>0</v>
      </c>
      <c r="E9" s="45">
        <v>0</v>
      </c>
      <c r="F9" s="45">
        <v>0</v>
      </c>
      <c r="G9" s="45">
        <v>0</v>
      </c>
      <c r="H9" s="46">
        <v>0</v>
      </c>
    </row>
    <row r="10" spans="1:10" ht="15.75">
      <c r="A10" s="506" t="s">
        <v>111</v>
      </c>
      <c r="B10" s="454"/>
      <c r="C10" s="455" t="s">
        <v>107</v>
      </c>
      <c r="D10" s="39">
        <v>0</v>
      </c>
      <c r="E10" s="40">
        <v>0</v>
      </c>
      <c r="F10" s="40">
        <v>0</v>
      </c>
      <c r="G10" s="40">
        <v>0</v>
      </c>
      <c r="H10" s="41">
        <v>0</v>
      </c>
    </row>
    <row r="11" spans="1:10" ht="15.75">
      <c r="A11" s="506"/>
      <c r="B11" s="454"/>
      <c r="C11" s="456" t="s">
        <v>108</v>
      </c>
      <c r="D11" s="36">
        <v>0</v>
      </c>
      <c r="E11" s="37">
        <v>0</v>
      </c>
      <c r="F11" s="37">
        <v>55</v>
      </c>
      <c r="G11" s="37">
        <v>55</v>
      </c>
      <c r="H11" s="38">
        <v>55</v>
      </c>
    </row>
    <row r="12" spans="1:10" ht="15.75">
      <c r="A12" s="506"/>
      <c r="B12" s="454"/>
      <c r="C12" s="455" t="s">
        <v>109</v>
      </c>
      <c r="D12" s="39">
        <v>0</v>
      </c>
      <c r="E12" s="40">
        <v>0</v>
      </c>
      <c r="F12" s="40">
        <v>55</v>
      </c>
      <c r="G12" s="40">
        <v>55</v>
      </c>
      <c r="H12" s="41">
        <v>55</v>
      </c>
    </row>
    <row r="13" spans="1:10" ht="15.75">
      <c r="A13" s="507" t="s">
        <v>112</v>
      </c>
      <c r="B13" s="457"/>
      <c r="C13" s="458" t="s">
        <v>107</v>
      </c>
      <c r="D13" s="44">
        <v>150.01400000000001</v>
      </c>
      <c r="E13" s="45">
        <v>230.39400000000001</v>
      </c>
      <c r="F13" s="45">
        <v>230.39400000000001</v>
      </c>
      <c r="G13" s="45">
        <v>230.39400000000001</v>
      </c>
      <c r="H13" s="46">
        <v>230.39400000000001</v>
      </c>
    </row>
    <row r="14" spans="1:10" ht="15.75">
      <c r="A14" s="507"/>
      <c r="B14" s="457"/>
      <c r="C14" s="459" t="s">
        <v>108</v>
      </c>
      <c r="D14" s="48">
        <v>150.01400000000001</v>
      </c>
      <c r="E14" s="49">
        <v>384.39400000000001</v>
      </c>
      <c r="F14" s="49">
        <v>384.39400000000001</v>
      </c>
      <c r="G14" s="49">
        <v>384.39400000000001</v>
      </c>
      <c r="H14" s="50">
        <v>384.39400000000001</v>
      </c>
    </row>
    <row r="15" spans="1:10" ht="16.5" thickBot="1">
      <c r="A15" s="507"/>
      <c r="B15" s="457"/>
      <c r="C15" s="458" t="s">
        <v>109</v>
      </c>
      <c r="D15" s="51">
        <v>150.01400000000001</v>
      </c>
      <c r="E15" s="52">
        <v>384.39400000000001</v>
      </c>
      <c r="F15" s="52">
        <v>384.39400000000001</v>
      </c>
      <c r="G15" s="52">
        <v>384.39400000000001</v>
      </c>
      <c r="H15" s="53">
        <v>384.39400000000001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150.01400000000001</v>
      </c>
      <c r="E17" s="58">
        <v>230.39400000000001</v>
      </c>
      <c r="F17" s="58">
        <v>230.39400000000001</v>
      </c>
      <c r="G17" s="58">
        <v>230.39400000000001</v>
      </c>
      <c r="H17" s="59">
        <v>230.39400000000001</v>
      </c>
      <c r="J17" s="60"/>
    </row>
    <row r="18" spans="1:10" ht="15.75">
      <c r="A18" s="508"/>
      <c r="B18" s="461"/>
      <c r="C18" s="462" t="s">
        <v>114</v>
      </c>
      <c r="D18" s="61" t="s">
        <v>120</v>
      </c>
      <c r="E18" s="40" t="s">
        <v>120</v>
      </c>
      <c r="F18" s="40" t="s">
        <v>120</v>
      </c>
      <c r="G18" s="40" t="s">
        <v>120</v>
      </c>
      <c r="H18" s="62" t="s">
        <v>120</v>
      </c>
      <c r="J18" s="63"/>
    </row>
    <row r="19" spans="1:10" ht="15.75">
      <c r="A19" s="508"/>
      <c r="B19" s="461"/>
      <c r="C19" s="463" t="s">
        <v>108</v>
      </c>
      <c r="D19" s="65">
        <v>150.01400000000001</v>
      </c>
      <c r="E19" s="37">
        <v>268</v>
      </c>
      <c r="F19" s="37">
        <v>268</v>
      </c>
      <c r="G19" s="37">
        <v>268</v>
      </c>
      <c r="H19" s="66">
        <v>268</v>
      </c>
      <c r="J19" s="63"/>
    </row>
    <row r="20" spans="1:10" ht="15.75">
      <c r="A20" s="508"/>
      <c r="B20" s="461"/>
      <c r="C20" s="463" t="s">
        <v>114</v>
      </c>
      <c r="D20" s="65" t="s">
        <v>120</v>
      </c>
      <c r="E20" s="37" t="s">
        <v>121</v>
      </c>
      <c r="F20" s="37" t="s">
        <v>121</v>
      </c>
      <c r="G20" s="37" t="s">
        <v>121</v>
      </c>
      <c r="H20" s="66" t="s">
        <v>121</v>
      </c>
    </row>
    <row r="21" spans="1:10" ht="15.75">
      <c r="A21" s="508"/>
      <c r="B21" s="461"/>
      <c r="C21" s="462" t="s">
        <v>109</v>
      </c>
      <c r="D21" s="61">
        <v>150.01400000000001</v>
      </c>
      <c r="E21" s="40">
        <v>268</v>
      </c>
      <c r="F21" s="40">
        <v>268</v>
      </c>
      <c r="G21" s="40">
        <v>268</v>
      </c>
      <c r="H21" s="62">
        <v>268</v>
      </c>
    </row>
    <row r="22" spans="1:10" ht="16.5" thickBot="1">
      <c r="A22" s="508"/>
      <c r="B22" s="461"/>
      <c r="C22" s="462" t="s">
        <v>114</v>
      </c>
      <c r="D22" s="67" t="s">
        <v>120</v>
      </c>
      <c r="E22" s="68" t="s">
        <v>121</v>
      </c>
      <c r="F22" s="68" t="s">
        <v>121</v>
      </c>
      <c r="G22" s="68" t="s">
        <v>121</v>
      </c>
      <c r="H22" s="69" t="s">
        <v>121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319.25874002087295</v>
      </c>
      <c r="E24" s="73">
        <v>375.8796602413048</v>
      </c>
      <c r="F24" s="73">
        <v>425.11575394438182</v>
      </c>
      <c r="G24" s="73">
        <v>450.75307948507793</v>
      </c>
      <c r="H24" s="74">
        <v>450.75307948507793</v>
      </c>
      <c r="J24" s="75"/>
    </row>
    <row r="25" spans="1:10" ht="16.5" thickBot="1">
      <c r="A25" s="503"/>
      <c r="B25" s="466" t="s">
        <v>102</v>
      </c>
      <c r="C25" s="467"/>
      <c r="D25" s="78">
        <v>304.3489869425585</v>
      </c>
      <c r="E25" s="79">
        <v>332.25315531450929</v>
      </c>
      <c r="F25" s="79">
        <v>366.06320758983446</v>
      </c>
      <c r="G25" s="79">
        <v>389.85893340776545</v>
      </c>
      <c r="H25" s="80">
        <v>389.85893340776545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0.49047991603851554</v>
      </c>
      <c r="E27" s="82">
        <v>0.4165960986010081</v>
      </c>
      <c r="F27" s="82">
        <v>0.36834673508826682</v>
      </c>
      <c r="G27" s="82">
        <v>0.3473964064291743</v>
      </c>
      <c r="H27" s="82">
        <v>0.3473964064291743</v>
      </c>
      <c r="J27" s="83"/>
    </row>
    <row r="28" spans="1:10" ht="15.75">
      <c r="A28" s="504"/>
      <c r="B28" s="504"/>
      <c r="C28" s="469" t="s">
        <v>108</v>
      </c>
      <c r="D28" s="85">
        <v>0.49047991603851554</v>
      </c>
      <c r="E28" s="85">
        <v>1.4392478689927053</v>
      </c>
      <c r="F28" s="85">
        <v>1.9297896923089126</v>
      </c>
      <c r="G28" s="85">
        <v>1.8200297176830682</v>
      </c>
      <c r="H28" s="85">
        <v>1.8200297176830682</v>
      </c>
    </row>
    <row r="29" spans="1:10" ht="15.75">
      <c r="A29" s="504"/>
      <c r="B29" s="504"/>
      <c r="C29" s="468" t="s">
        <v>109</v>
      </c>
      <c r="D29" s="82">
        <v>0.49047991603851554</v>
      </c>
      <c r="E29" s="82">
        <v>1.4392478689927053</v>
      </c>
      <c r="F29" s="82">
        <v>2.0509331679909213</v>
      </c>
      <c r="G29" s="82">
        <v>1.9342829581907792</v>
      </c>
      <c r="H29" s="82">
        <v>1.9342829581907792</v>
      </c>
    </row>
    <row r="30" spans="1:10" ht="15.75">
      <c r="A30" s="504"/>
      <c r="B30" s="505" t="s">
        <v>102</v>
      </c>
      <c r="C30" s="469" t="s">
        <v>107</v>
      </c>
      <c r="D30" s="85">
        <v>0.51450803754294783</v>
      </c>
      <c r="E30" s="85">
        <v>0.47129725480491724</v>
      </c>
      <c r="F30" s="85">
        <v>0.42776765529371524</v>
      </c>
      <c r="G30" s="85">
        <v>0.40165810394863449</v>
      </c>
      <c r="H30" s="85">
        <v>0.40165810394863449</v>
      </c>
    </row>
    <row r="31" spans="1:10" ht="15.75">
      <c r="A31" s="504"/>
      <c r="B31" s="505"/>
      <c r="C31" s="468" t="s">
        <v>108</v>
      </c>
      <c r="D31" s="82">
        <v>0.51450803754294783</v>
      </c>
      <c r="E31" s="82">
        <v>1.6282283293529811</v>
      </c>
      <c r="F31" s="82">
        <v>2.2410993046840746</v>
      </c>
      <c r="G31" s="82">
        <v>2.104309866209825</v>
      </c>
      <c r="H31" s="82">
        <v>2.104309866209825</v>
      </c>
    </row>
    <row r="32" spans="1:10" ht="15.75">
      <c r="A32" s="504"/>
      <c r="B32" s="505"/>
      <c r="C32" s="469" t="s">
        <v>109</v>
      </c>
      <c r="D32" s="85">
        <v>0.51450803754294783</v>
      </c>
      <c r="E32" s="85">
        <v>1.6282283293529811</v>
      </c>
      <c r="F32" s="85">
        <v>2.3817853909451787</v>
      </c>
      <c r="G32" s="85">
        <v>2.2364089297091203</v>
      </c>
      <c r="H32" s="85">
        <v>2.2364089297091203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859.43</v>
      </c>
      <c r="E4" s="32">
        <v>859.43</v>
      </c>
      <c r="F4" s="32">
        <v>859.43</v>
      </c>
      <c r="G4" s="32">
        <v>859.43</v>
      </c>
      <c r="H4" s="33">
        <v>859.43</v>
      </c>
      <c r="J4" s="34"/>
    </row>
    <row r="5" spans="1:10" ht="15.75">
      <c r="A5" s="506"/>
      <c r="B5" s="454"/>
      <c r="C5" s="456" t="s">
        <v>108</v>
      </c>
      <c r="D5" s="91">
        <v>859.43</v>
      </c>
      <c r="E5" s="160">
        <v>1207.4299999999998</v>
      </c>
      <c r="F5" s="160">
        <v>1476.43</v>
      </c>
      <c r="G5" s="160">
        <v>1476.43</v>
      </c>
      <c r="H5" s="161">
        <v>1476.43</v>
      </c>
    </row>
    <row r="6" spans="1:10" ht="15.75">
      <c r="A6" s="506"/>
      <c r="B6" s="454"/>
      <c r="C6" s="455" t="s">
        <v>109</v>
      </c>
      <c r="D6" s="94">
        <v>859.43</v>
      </c>
      <c r="E6" s="162">
        <v>1207.4299999999998</v>
      </c>
      <c r="F6" s="162">
        <v>1561.93</v>
      </c>
      <c r="G6" s="162">
        <v>1561.93</v>
      </c>
      <c r="H6" s="163">
        <v>1561.93</v>
      </c>
    </row>
    <row r="7" spans="1:10" ht="15.75">
      <c r="A7" s="507" t="s">
        <v>110</v>
      </c>
      <c r="B7" s="457"/>
      <c r="C7" s="458" t="s">
        <v>107</v>
      </c>
      <c r="D7" s="164">
        <v>80.430000000000007</v>
      </c>
      <c r="E7" s="165">
        <v>53.29</v>
      </c>
      <c r="F7" s="165">
        <v>21.46</v>
      </c>
      <c r="G7" s="165">
        <v>2.9838629999999999</v>
      </c>
      <c r="H7" s="166">
        <v>0</v>
      </c>
    </row>
    <row r="8" spans="1:10" ht="15.75">
      <c r="A8" s="507"/>
      <c r="B8" s="457"/>
      <c r="C8" s="459" t="s">
        <v>108</v>
      </c>
      <c r="D8" s="167">
        <v>80.430000000000007</v>
      </c>
      <c r="E8" s="168">
        <v>53.29</v>
      </c>
      <c r="F8" s="168">
        <v>21.46</v>
      </c>
      <c r="G8" s="168">
        <v>2.9838629999999999</v>
      </c>
      <c r="H8" s="169">
        <v>0</v>
      </c>
    </row>
    <row r="9" spans="1:10" ht="15.75">
      <c r="A9" s="507"/>
      <c r="B9" s="457"/>
      <c r="C9" s="458" t="s">
        <v>109</v>
      </c>
      <c r="D9" s="164">
        <v>80.430000000000007</v>
      </c>
      <c r="E9" s="165">
        <v>53.29</v>
      </c>
      <c r="F9" s="165">
        <v>21.46</v>
      </c>
      <c r="G9" s="165">
        <v>2.9838629999999999</v>
      </c>
      <c r="H9" s="166">
        <v>0</v>
      </c>
    </row>
    <row r="10" spans="1:10" ht="15.75">
      <c r="A10" s="506" t="s">
        <v>111</v>
      </c>
      <c r="B10" s="454"/>
      <c r="C10" s="455" t="s">
        <v>107</v>
      </c>
      <c r="D10" s="94">
        <v>772.23</v>
      </c>
      <c r="E10" s="162">
        <v>772.23</v>
      </c>
      <c r="F10" s="162">
        <v>772.23</v>
      </c>
      <c r="G10" s="162">
        <v>772.23</v>
      </c>
      <c r="H10" s="163">
        <v>772.23</v>
      </c>
    </row>
    <row r="11" spans="1:10" ht="15.75">
      <c r="A11" s="506"/>
      <c r="B11" s="454"/>
      <c r="C11" s="456" t="s">
        <v>108</v>
      </c>
      <c r="D11" s="91">
        <v>772.23</v>
      </c>
      <c r="E11" s="160">
        <v>772.23</v>
      </c>
      <c r="F11" s="160">
        <v>772.23</v>
      </c>
      <c r="G11" s="160">
        <v>772.23</v>
      </c>
      <c r="H11" s="161">
        <v>772.23</v>
      </c>
    </row>
    <row r="12" spans="1:10" ht="15.75">
      <c r="A12" s="506"/>
      <c r="B12" s="454"/>
      <c r="C12" s="455" t="s">
        <v>109</v>
      </c>
      <c r="D12" s="94">
        <v>772.23</v>
      </c>
      <c r="E12" s="162">
        <v>772.23</v>
      </c>
      <c r="F12" s="162">
        <v>772.23</v>
      </c>
      <c r="G12" s="162">
        <v>772.23</v>
      </c>
      <c r="H12" s="163">
        <v>772.23</v>
      </c>
    </row>
    <row r="13" spans="1:10" ht="15.75">
      <c r="A13" s="507" t="s">
        <v>112</v>
      </c>
      <c r="B13" s="457"/>
      <c r="C13" s="458" t="s">
        <v>107</v>
      </c>
      <c r="D13" s="164">
        <v>0</v>
      </c>
      <c r="E13" s="165">
        <v>0</v>
      </c>
      <c r="F13" s="165">
        <v>0</v>
      </c>
      <c r="G13" s="165">
        <v>0</v>
      </c>
      <c r="H13" s="166">
        <v>0</v>
      </c>
    </row>
    <row r="14" spans="1:10" ht="15.75">
      <c r="A14" s="507"/>
      <c r="B14" s="457"/>
      <c r="C14" s="459" t="s">
        <v>108</v>
      </c>
      <c r="D14" s="167">
        <v>0</v>
      </c>
      <c r="E14" s="168">
        <v>0</v>
      </c>
      <c r="F14" s="168">
        <v>0</v>
      </c>
      <c r="G14" s="168">
        <v>0</v>
      </c>
      <c r="H14" s="169">
        <v>0</v>
      </c>
    </row>
    <row r="15" spans="1:10" ht="16.5" thickBot="1">
      <c r="A15" s="507"/>
      <c r="B15" s="457"/>
      <c r="C15" s="458" t="s">
        <v>109</v>
      </c>
      <c r="D15" s="170">
        <v>0</v>
      </c>
      <c r="E15" s="171">
        <v>0</v>
      </c>
      <c r="F15" s="171">
        <v>0</v>
      </c>
      <c r="G15" s="171">
        <v>0</v>
      </c>
      <c r="H15" s="172">
        <v>0</v>
      </c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600.25</v>
      </c>
      <c r="E17" s="174">
        <v>600.25</v>
      </c>
      <c r="F17" s="174">
        <v>600.25</v>
      </c>
      <c r="G17" s="174">
        <v>600.25</v>
      </c>
      <c r="H17" s="175">
        <v>600.25</v>
      </c>
      <c r="J17" s="60"/>
    </row>
    <row r="18" spans="1:10" ht="15.75">
      <c r="A18" s="508"/>
      <c r="B18" s="461"/>
      <c r="C18" s="462" t="s">
        <v>114</v>
      </c>
      <c r="D18" s="176"/>
      <c r="E18" s="162"/>
      <c r="F18" s="162"/>
      <c r="G18" s="162"/>
      <c r="H18" s="177"/>
      <c r="J18" s="63"/>
    </row>
    <row r="19" spans="1:10" ht="15.75">
      <c r="A19" s="508"/>
      <c r="B19" s="461"/>
      <c r="C19" s="463" t="s">
        <v>108</v>
      </c>
      <c r="D19" s="178">
        <v>600.25</v>
      </c>
      <c r="E19" s="160">
        <v>600.25</v>
      </c>
      <c r="F19" s="160">
        <v>600.25</v>
      </c>
      <c r="G19" s="160">
        <v>600.25</v>
      </c>
      <c r="H19" s="179">
        <v>600.25</v>
      </c>
      <c r="J19" s="63"/>
    </row>
    <row r="20" spans="1:10" ht="15.75">
      <c r="A20" s="508"/>
      <c r="B20" s="461"/>
      <c r="C20" s="463" t="s">
        <v>114</v>
      </c>
      <c r="D20" s="178"/>
      <c r="E20" s="160"/>
      <c r="F20" s="160"/>
      <c r="G20" s="160"/>
      <c r="H20" s="179"/>
    </row>
    <row r="21" spans="1:10" ht="15.75">
      <c r="A21" s="508"/>
      <c r="B21" s="461"/>
      <c r="C21" s="462" t="s">
        <v>109</v>
      </c>
      <c r="D21" s="176">
        <v>600.25</v>
      </c>
      <c r="E21" s="162">
        <v>600.25</v>
      </c>
      <c r="F21" s="162">
        <v>600.25</v>
      </c>
      <c r="G21" s="162">
        <v>600.25</v>
      </c>
      <c r="H21" s="177">
        <v>600.25</v>
      </c>
    </row>
    <row r="22" spans="1:10" ht="16.5" thickBot="1">
      <c r="A22" s="508"/>
      <c r="B22" s="461"/>
      <c r="C22" s="462" t="s">
        <v>114</v>
      </c>
      <c r="D22" s="67"/>
      <c r="E22" s="68"/>
      <c r="F22" s="68"/>
      <c r="G22" s="68"/>
      <c r="H22" s="69"/>
    </row>
    <row r="23" spans="1:10" ht="16.5" thickBot="1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72">
        <v>768.54974031920449</v>
      </c>
      <c r="E24" s="73">
        <v>838.56461538461531</v>
      </c>
      <c r="F24" s="73">
        <v>824.86076923076917</v>
      </c>
      <c r="G24" s="73">
        <v>810.20692307692309</v>
      </c>
      <c r="H24" s="74">
        <v>810.20692307692309</v>
      </c>
      <c r="J24" s="75"/>
    </row>
    <row r="25" spans="1:10" ht="16.5" thickBot="1">
      <c r="A25" s="503"/>
      <c r="B25" s="466" t="s">
        <v>102</v>
      </c>
      <c r="C25" s="467"/>
      <c r="D25" s="78">
        <v>733.37114644061762</v>
      </c>
      <c r="E25" s="79">
        <v>772.05648023757374</v>
      </c>
      <c r="F25" s="79">
        <v>776.12911141768484</v>
      </c>
      <c r="G25" s="79">
        <v>778.76813009791613</v>
      </c>
      <c r="H25" s="80">
        <v>778.76813009791613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82">
        <f>(D4+D7+D10+D13-D17)/D24</f>
        <v>1.4466727937975954</v>
      </c>
      <c r="E27" s="82">
        <f t="shared" ref="E27:H27" si="0">(E4+E7+E10+E13-E17)/E24</f>
        <v>1.2935198792075102</v>
      </c>
      <c r="F27" s="82">
        <f t="shared" si="0"/>
        <v>1.2764214753259058</v>
      </c>
      <c r="G27" s="82">
        <f t="shared" si="0"/>
        <v>1.276703313113744</v>
      </c>
      <c r="H27" s="82">
        <f t="shared" si="0"/>
        <v>1.2730204724529059</v>
      </c>
      <c r="J27" s="83"/>
    </row>
    <row r="28" spans="1:10" ht="15.75">
      <c r="A28" s="504"/>
      <c r="B28" s="504"/>
      <c r="C28" s="469" t="s">
        <v>108</v>
      </c>
      <c r="D28" s="85">
        <f>(D5+D8+D11+D14-D19)/D24</f>
        <v>1.4466727937975954</v>
      </c>
      <c r="E28" s="85">
        <f t="shared" ref="E28:H28" si="1">(E5+E8+E11+E14-E19)/E24</f>
        <v>1.7085147330511661</v>
      </c>
      <c r="F28" s="85">
        <f t="shared" si="1"/>
        <v>2.024426499950108</v>
      </c>
      <c r="G28" s="85">
        <f t="shared" si="1"/>
        <v>2.0382371662889538</v>
      </c>
      <c r="H28" s="85">
        <f t="shared" si="1"/>
        <v>2.0345543256281156</v>
      </c>
    </row>
    <row r="29" spans="1:10" ht="15.75">
      <c r="A29" s="504"/>
      <c r="B29" s="504"/>
      <c r="C29" s="468" t="s">
        <v>109</v>
      </c>
      <c r="D29" s="82">
        <f>(D6+D9+D12+D15-D21)/D24</f>
        <v>1.4466727937975954</v>
      </c>
      <c r="E29" s="82">
        <f t="shared" ref="E29:H29" si="2">(E6+E9+E12+E15-E21)/E24</f>
        <v>1.7085147330511661</v>
      </c>
      <c r="F29" s="82">
        <f t="shared" si="2"/>
        <v>2.1280803566849045</v>
      </c>
      <c r="G29" s="82">
        <f t="shared" si="2"/>
        <v>2.1437657634469449</v>
      </c>
      <c r="H29" s="82">
        <f t="shared" si="2"/>
        <v>2.1400829227861067</v>
      </c>
    </row>
    <row r="30" spans="1:10" ht="15.75">
      <c r="A30" s="504"/>
      <c r="B30" s="505" t="s">
        <v>102</v>
      </c>
      <c r="C30" s="469" t="s">
        <v>107</v>
      </c>
      <c r="D30" s="85">
        <f>(D4+D7+D10+D13-D17)/D25</f>
        <v>1.5160672810707962</v>
      </c>
      <c r="E30" s="85">
        <f t="shared" ref="E30:H30" si="3">(E4+E7+E10+E13-E17)/E25</f>
        <v>1.4049490260948536</v>
      </c>
      <c r="F30" s="85">
        <f t="shared" si="3"/>
        <v>1.3565655308004327</v>
      </c>
      <c r="G30" s="85">
        <f t="shared" si="3"/>
        <v>1.3282437005607093</v>
      </c>
      <c r="H30" s="85">
        <f t="shared" si="3"/>
        <v>1.3244121839838496</v>
      </c>
    </row>
    <row r="31" spans="1:10" ht="15.75">
      <c r="A31" s="504"/>
      <c r="B31" s="505"/>
      <c r="C31" s="468" t="s">
        <v>108</v>
      </c>
      <c r="D31" s="82">
        <f>(D5+D8+D11+D14-D19)/D25</f>
        <v>1.5160672810707962</v>
      </c>
      <c r="E31" s="82">
        <f t="shared" ref="E31:H31" si="4">(E5+E8+E11+E14-E19)/E25</f>
        <v>1.8556932513009099</v>
      </c>
      <c r="F31" s="82">
        <f t="shared" si="4"/>
        <v>2.1515363557872469</v>
      </c>
      <c r="G31" s="82">
        <f t="shared" si="4"/>
        <v>2.1205206006470334</v>
      </c>
      <c r="H31" s="82">
        <f t="shared" si="4"/>
        <v>2.1166890840701735</v>
      </c>
    </row>
    <row r="32" spans="1:10" ht="15.75">
      <c r="A32" s="504"/>
      <c r="B32" s="505"/>
      <c r="C32" s="469" t="s">
        <v>109</v>
      </c>
      <c r="D32" s="85">
        <f>(D6+D9+D12+D15-D21)/D25</f>
        <v>1.5160672810707962</v>
      </c>
      <c r="E32" s="85">
        <f t="shared" ref="E32:H32" si="5">(E6+E9+E12+E15-E21)/E25</f>
        <v>1.8556932513009099</v>
      </c>
      <c r="F32" s="85">
        <f t="shared" si="5"/>
        <v>2.2616984393145931</v>
      </c>
      <c r="G32" s="85">
        <f t="shared" si="5"/>
        <v>2.2303093769150735</v>
      </c>
      <c r="H32" s="85">
        <f t="shared" si="5"/>
        <v>2.2264778603382136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filterMode="1"/>
  <dimension ref="A1:R50"/>
  <sheetViews>
    <sheetView workbookViewId="0">
      <selection activeCell="F36" sqref="F36"/>
    </sheetView>
  </sheetViews>
  <sheetFormatPr defaultColWidth="9.140625" defaultRowHeight="15"/>
  <cols>
    <col min="2" max="2" width="25.5703125" customWidth="1"/>
  </cols>
  <sheetData>
    <row r="1" spans="1:18" ht="15.75" thickBot="1"/>
    <row r="2" spans="1:18">
      <c r="A2" s="1" t="s">
        <v>0</v>
      </c>
      <c r="B2" s="2" t="s">
        <v>1</v>
      </c>
    </row>
    <row r="3" spans="1:18" ht="15.75" thickBot="1">
      <c r="A3" s="3" t="s">
        <v>2</v>
      </c>
      <c r="B3" s="4" t="s">
        <v>100</v>
      </c>
    </row>
    <row r="4" spans="1:18" ht="15.75" thickBot="1">
      <c r="D4" s="5" t="s">
        <v>3</v>
      </c>
      <c r="E4" s="6"/>
      <c r="F4" s="6"/>
      <c r="G4" s="6"/>
      <c r="H4" s="7"/>
      <c r="I4" s="5" t="s">
        <v>4</v>
      </c>
      <c r="J4" s="6"/>
      <c r="K4" s="6"/>
      <c r="L4" s="6"/>
      <c r="M4" s="7"/>
      <c r="N4" s="5" t="s">
        <v>5</v>
      </c>
      <c r="O4" s="6"/>
      <c r="P4" s="6"/>
      <c r="Q4" s="6"/>
      <c r="R4" s="7"/>
    </row>
    <row r="5" spans="1:18" ht="30.75" thickBot="1">
      <c r="A5" s="8" t="s">
        <v>6</v>
      </c>
      <c r="B5" s="7" t="s">
        <v>7</v>
      </c>
      <c r="C5" s="6" t="s">
        <v>8</v>
      </c>
      <c r="D5" s="9">
        <v>2015</v>
      </c>
      <c r="E5" s="10">
        <v>2020</v>
      </c>
      <c r="F5" s="10">
        <v>2025</v>
      </c>
      <c r="G5" s="10">
        <v>2030</v>
      </c>
      <c r="H5" s="11">
        <v>2035</v>
      </c>
      <c r="I5" s="9">
        <v>2015</v>
      </c>
      <c r="J5" s="10">
        <v>2020</v>
      </c>
      <c r="K5" s="10">
        <v>2025</v>
      </c>
      <c r="L5" s="10">
        <v>2030</v>
      </c>
      <c r="M5" s="11">
        <v>2035</v>
      </c>
      <c r="N5" s="9">
        <v>2015</v>
      </c>
      <c r="O5" s="10">
        <v>2020</v>
      </c>
      <c r="P5" s="10">
        <v>2025</v>
      </c>
      <c r="Q5" s="10">
        <v>2030</v>
      </c>
      <c r="R5" s="11">
        <v>2035</v>
      </c>
    </row>
    <row r="6" spans="1:18" hidden="1">
      <c r="A6" s="12" t="s">
        <v>9</v>
      </c>
      <c r="B6" s="13" t="s">
        <v>10</v>
      </c>
      <c r="C6" s="14" t="s">
        <v>11</v>
      </c>
      <c r="D6" s="15"/>
      <c r="E6" s="16"/>
      <c r="F6" s="16"/>
      <c r="G6" s="16"/>
      <c r="H6" s="17"/>
      <c r="I6" s="18"/>
      <c r="J6" s="19"/>
      <c r="K6" s="19"/>
      <c r="L6" s="19"/>
      <c r="M6" s="20"/>
      <c r="N6" s="18"/>
      <c r="O6" s="19"/>
      <c r="P6" s="19"/>
      <c r="Q6" s="19"/>
      <c r="R6" s="20"/>
    </row>
    <row r="7" spans="1:18">
      <c r="A7" s="12" t="s">
        <v>14</v>
      </c>
      <c r="B7" s="13" t="s">
        <v>15</v>
      </c>
      <c r="C7" s="14" t="s">
        <v>16</v>
      </c>
      <c r="D7" s="18">
        <f>AT!$D$27</f>
        <v>3.0329304605958725</v>
      </c>
      <c r="E7" s="19">
        <f>AT!$E$27</f>
        <v>2.2712319422592708</v>
      </c>
      <c r="F7" s="19">
        <f>AT!$F$27</f>
        <v>2.2720053956194546</v>
      </c>
      <c r="G7" s="19">
        <f>AT!$G$27</f>
        <v>2.3600625451256754</v>
      </c>
      <c r="H7" s="20">
        <f>AT!$H$27</f>
        <v>2.366414109386656</v>
      </c>
      <c r="I7" s="18">
        <f>AT!$D$28</f>
        <v>3.0323801122938607</v>
      </c>
      <c r="J7" s="19">
        <f>AT!$E$28</f>
        <v>2.3790543255649133</v>
      </c>
      <c r="K7" s="19">
        <f>AT!$F$28</f>
        <v>2.4550829697314827</v>
      </c>
      <c r="L7" s="19">
        <f>AT!$G$28</f>
        <v>2.5505387667292272</v>
      </c>
      <c r="M7" s="20">
        <f>AT!$H$28</f>
        <v>2.5575801825221709</v>
      </c>
      <c r="N7" s="18">
        <f>AT!$D$29</f>
        <v>3.0329304605958725</v>
      </c>
      <c r="O7" s="19">
        <f>AT!$E$29</f>
        <v>3.43468597396943</v>
      </c>
      <c r="P7" s="19">
        <f>AT!$F$29</f>
        <v>3.7385963227880445</v>
      </c>
      <c r="Q7" s="19">
        <f>AT!$G$29</f>
        <v>3.8859222786295935</v>
      </c>
      <c r="R7" s="20">
        <f>AT!$H$29</f>
        <v>3.8978000795297567</v>
      </c>
    </row>
    <row r="8" spans="1:18" hidden="1">
      <c r="A8" s="12" t="s">
        <v>9</v>
      </c>
      <c r="B8" s="13" t="s">
        <v>17</v>
      </c>
      <c r="C8" s="14" t="s">
        <v>18</v>
      </c>
      <c r="D8" s="18"/>
      <c r="E8" s="19"/>
      <c r="F8" s="19"/>
      <c r="G8" s="19"/>
      <c r="H8" s="20"/>
      <c r="I8" s="18"/>
      <c r="J8" s="19"/>
      <c r="K8" s="19"/>
      <c r="L8" s="19"/>
      <c r="M8" s="20"/>
      <c r="N8" s="18"/>
      <c r="O8" s="19"/>
      <c r="P8" s="19"/>
      <c r="Q8" s="19"/>
      <c r="R8" s="20"/>
    </row>
    <row r="9" spans="1:18">
      <c r="A9" s="12" t="s">
        <v>14</v>
      </c>
      <c r="B9" s="13" t="s">
        <v>23</v>
      </c>
      <c r="C9" s="14" t="s">
        <v>24</v>
      </c>
      <c r="D9" s="18">
        <f>BA!$D$27</f>
        <v>0</v>
      </c>
      <c r="E9" s="19">
        <f>BA!$E$27</f>
        <v>0</v>
      </c>
      <c r="F9" s="19">
        <f>BA!$F$27</f>
        <v>0</v>
      </c>
      <c r="G9" s="19">
        <f>BA!$G$27</f>
        <v>0</v>
      </c>
      <c r="H9" s="20">
        <f>BA!$H$27</f>
        <v>0</v>
      </c>
      <c r="I9" s="18">
        <f>BA!$D$28</f>
        <v>0</v>
      </c>
      <c r="J9" s="19">
        <f>BA!$E$28</f>
        <v>0</v>
      </c>
      <c r="K9" s="19">
        <f>BA!$F$28</f>
        <v>0.26792452830188684</v>
      </c>
      <c r="L9" s="19">
        <f>BA!$G$28</f>
        <v>0.26792452830188684</v>
      </c>
      <c r="M9" s="20">
        <f>BA!$H$28</f>
        <v>0.26792452830188684</v>
      </c>
      <c r="N9" s="18">
        <f>BA!$D$29</f>
        <v>0</v>
      </c>
      <c r="O9" s="19">
        <f>BA!$E$29</f>
        <v>1.1538461538461537</v>
      </c>
      <c r="P9" s="19">
        <f>BA!$F$29</f>
        <v>1.6830188679245282</v>
      </c>
      <c r="Q9" s="19">
        <f>BA!$G$29</f>
        <v>1.6830188679245282</v>
      </c>
      <c r="R9" s="20">
        <f>BA!$H$29</f>
        <v>1.6830188679245282</v>
      </c>
    </row>
    <row r="10" spans="1:18">
      <c r="A10" s="12" t="s">
        <v>14</v>
      </c>
      <c r="B10" s="13" t="s">
        <v>21</v>
      </c>
      <c r="C10" s="14" t="s">
        <v>22</v>
      </c>
      <c r="D10" s="18">
        <f>BE!$D$27</f>
        <v>2.2682702826228809</v>
      </c>
      <c r="E10" s="19">
        <f>BE!$E$27</f>
        <v>2.0513450723523574</v>
      </c>
      <c r="F10" s="19">
        <f>BE!$F$27</f>
        <v>1.8581665389699999</v>
      </c>
      <c r="G10" s="19">
        <f>BE!$G$27</f>
        <v>1.7435904294013396</v>
      </c>
      <c r="H10" s="20">
        <f>BE!$H$27</f>
        <v>1.7435904294013396</v>
      </c>
      <c r="I10" s="18">
        <f>BE!$D$28</f>
        <v>2.2682702826228809</v>
      </c>
      <c r="J10" s="19">
        <f>BE!$E$28</f>
        <v>2.0822470001131053</v>
      </c>
      <c r="K10" s="19">
        <f>BE!$F$28</f>
        <v>1.8861583814584229</v>
      </c>
      <c r="L10" s="19">
        <f>BE!$G$28</f>
        <v>1.7698562713700461</v>
      </c>
      <c r="M10" s="20">
        <f>BE!$H$28</f>
        <v>1.7698562713700461</v>
      </c>
      <c r="N10" s="18">
        <f>BE!$D$29</f>
        <v>2.2682702826228809</v>
      </c>
      <c r="O10" s="19">
        <f>BE!$E$29</f>
        <v>2.0822470001131053</v>
      </c>
      <c r="P10" s="19">
        <f>BE!$F$29</f>
        <v>1.8861583814584229</v>
      </c>
      <c r="Q10" s="19">
        <f>BE!$G$29</f>
        <v>1.7698562713700461</v>
      </c>
      <c r="R10" s="20">
        <f>BE!$H$29</f>
        <v>1.7698562713700461</v>
      </c>
    </row>
    <row r="11" spans="1:18">
      <c r="A11" s="12" t="s">
        <v>14</v>
      </c>
      <c r="B11" s="13" t="s">
        <v>25</v>
      </c>
      <c r="C11" s="14" t="s">
        <v>26</v>
      </c>
      <c r="D11" s="18">
        <f>BG!$D$27</f>
        <v>0.513989898989899</v>
      </c>
      <c r="E11" s="19">
        <f>BG!$E$27</f>
        <v>0.40748000000000001</v>
      </c>
      <c r="F11" s="19">
        <f>BG!$F$27</f>
        <v>0.35127586206896555</v>
      </c>
      <c r="G11" s="19">
        <f>BG!$G$27</f>
        <v>0.35127586206896555</v>
      </c>
      <c r="H11" s="20">
        <f>BG!$H$27</f>
        <v>0.35127586206896555</v>
      </c>
      <c r="I11" s="18">
        <f>BG!$D$28</f>
        <v>0.513989898989899</v>
      </c>
      <c r="J11" s="19">
        <f>BG!$E$28</f>
        <v>1.6486800000000001</v>
      </c>
      <c r="K11" s="19">
        <f>BG!$F$28</f>
        <v>1.4212758620689656</v>
      </c>
      <c r="L11" s="19">
        <f>BG!$G$28</f>
        <v>1.4212758620689656</v>
      </c>
      <c r="M11" s="20">
        <f>BG!$H$28</f>
        <v>1.4212758620689656</v>
      </c>
      <c r="N11" s="18">
        <f>BG!$D$29</f>
        <v>0.513989898989899</v>
      </c>
      <c r="O11" s="19">
        <f>BG!$E$29</f>
        <v>1.6486800000000001</v>
      </c>
      <c r="P11" s="19">
        <f>BG!$F$29</f>
        <v>1.7143793103448277</v>
      </c>
      <c r="Q11" s="19">
        <f>BG!$G$29</f>
        <v>1.7143793103448277</v>
      </c>
      <c r="R11" s="20">
        <f>BG!$H$29</f>
        <v>1.7143793103448277</v>
      </c>
    </row>
    <row r="12" spans="1:18" hidden="1">
      <c r="A12" s="12" t="s">
        <v>9</v>
      </c>
      <c r="B12" s="13" t="s">
        <v>19</v>
      </c>
      <c r="C12" s="14" t="s">
        <v>20</v>
      </c>
      <c r="D12" s="18"/>
      <c r="E12" s="19"/>
      <c r="F12" s="19"/>
      <c r="G12" s="19"/>
      <c r="H12" s="20"/>
      <c r="I12" s="18"/>
      <c r="J12" s="19"/>
      <c r="K12" s="19"/>
      <c r="L12" s="19"/>
      <c r="M12" s="20"/>
      <c r="N12" s="18"/>
      <c r="O12" s="19"/>
      <c r="P12" s="19"/>
      <c r="Q12" s="19"/>
      <c r="R12" s="20"/>
    </row>
    <row r="13" spans="1:18">
      <c r="A13" s="12" t="s">
        <v>14</v>
      </c>
      <c r="B13" s="13" t="s">
        <v>88</v>
      </c>
      <c r="C13" s="14" t="s">
        <v>89</v>
      </c>
      <c r="D13" s="18">
        <f>CH!$D$27</f>
        <v>0.98428104419203988</v>
      </c>
      <c r="E13" s="19">
        <f>CH!$E$27</f>
        <v>0.91297074159907299</v>
      </c>
      <c r="F13" s="19">
        <f>CH!$F$27</f>
        <v>0.88106653620352249</v>
      </c>
      <c r="G13" s="19">
        <f>CH!$G$27</f>
        <v>0.88106653620352249</v>
      </c>
      <c r="H13" s="20">
        <f>CH!$H$27</f>
        <v>0.88106653620352249</v>
      </c>
      <c r="I13" s="18">
        <f>CH!$D$28</f>
        <v>0.98428104419203988</v>
      </c>
      <c r="J13" s="19">
        <f>CH!$E$28</f>
        <v>0.91297074159907299</v>
      </c>
      <c r="K13" s="19">
        <f>CH!$F$28</f>
        <v>0.88106653620352249</v>
      </c>
      <c r="L13" s="19">
        <f>CH!$G$28</f>
        <v>0.88106653620352249</v>
      </c>
      <c r="M13" s="20">
        <f>CH!$H$28</f>
        <v>0.88106653620352249</v>
      </c>
      <c r="N13" s="18">
        <f>CH!$D$29</f>
        <v>0.98428104419203988</v>
      </c>
      <c r="O13" s="19">
        <f>CH!$E$29</f>
        <v>2.3780055040556203</v>
      </c>
      <c r="P13" s="19">
        <f>CH!$F$29</f>
        <v>2.2949049482806827</v>
      </c>
      <c r="Q13" s="19">
        <f>CH!$G$29</f>
        <v>2.2949049482806827</v>
      </c>
      <c r="R13" s="20">
        <f>CH!$H$29</f>
        <v>2.2949049482806827</v>
      </c>
    </row>
    <row r="14" spans="1:18">
      <c r="A14" s="12" t="s">
        <v>14</v>
      </c>
      <c r="B14" s="13" t="s">
        <v>29</v>
      </c>
      <c r="C14" s="14" t="s">
        <v>30</v>
      </c>
      <c r="D14" s="18">
        <f>CY!$D$27</f>
        <v>0</v>
      </c>
      <c r="E14" s="19">
        <f>CY!$E$27</f>
        <v>0</v>
      </c>
      <c r="F14" s="19">
        <f>CY!$F$27</f>
        <v>0</v>
      </c>
      <c r="G14" s="19">
        <f>CY!$G$27</f>
        <v>0</v>
      </c>
      <c r="H14" s="20">
        <f>CY!$H$27</f>
        <v>0</v>
      </c>
      <c r="I14" s="18">
        <f>CY!$D$28</f>
        <v>0</v>
      </c>
      <c r="J14" s="19">
        <f>CY!$E$28</f>
        <v>0</v>
      </c>
      <c r="K14" s="19">
        <f>CY!$F$28</f>
        <v>0</v>
      </c>
      <c r="L14" s="19">
        <f>CY!$G$28</f>
        <v>0</v>
      </c>
      <c r="M14" s="20">
        <f>CY!$H$28</f>
        <v>0</v>
      </c>
      <c r="N14" s="18">
        <f>CY!$D$29</f>
        <v>0</v>
      </c>
      <c r="O14" s="19">
        <f>CY!$E$29</f>
        <v>0</v>
      </c>
      <c r="P14" s="19">
        <f>CY!$F$29</f>
        <v>0</v>
      </c>
      <c r="Q14" s="19">
        <f>CY!$G$29</f>
        <v>0</v>
      </c>
      <c r="R14" s="20">
        <f>CY!$H$29</f>
        <v>0</v>
      </c>
    </row>
    <row r="15" spans="1:18">
      <c r="A15" s="12" t="s">
        <v>14</v>
      </c>
      <c r="B15" s="13" t="s">
        <v>31</v>
      </c>
      <c r="C15" s="14" t="s">
        <v>32</v>
      </c>
      <c r="D15" s="18">
        <f>CZ!$D$27</f>
        <v>1.8387106813583816</v>
      </c>
      <c r="E15" s="19">
        <f>CZ!$E$27</f>
        <v>1.8885614856378234</v>
      </c>
      <c r="F15" s="19">
        <f>CZ!$F$27</f>
        <v>1.706289442593905</v>
      </c>
      <c r="G15" s="19">
        <f>CZ!$G$27</f>
        <v>1.6207600673967986</v>
      </c>
      <c r="H15" s="20">
        <f>CZ!$H$27</f>
        <v>1.4652263518659558</v>
      </c>
      <c r="I15" s="18">
        <f>CZ!$D$28</f>
        <v>1.8387106813583816</v>
      </c>
      <c r="J15" s="19">
        <f>CZ!$E$28</f>
        <v>2.331441057448707</v>
      </c>
      <c r="K15" s="19">
        <f>CZ!$F$28</f>
        <v>2.1461087197023385</v>
      </c>
      <c r="L15" s="19">
        <f>CZ!$G$28</f>
        <v>2.0390144903117098</v>
      </c>
      <c r="M15" s="20">
        <f>CZ!$H$28</f>
        <v>1.8433436405178978</v>
      </c>
      <c r="N15" s="18">
        <f>CZ!$D$29</f>
        <v>1.8387106813583816</v>
      </c>
      <c r="O15" s="19">
        <f>CZ!$E$29</f>
        <v>2.3913875338090995</v>
      </c>
      <c r="P15" s="19">
        <f>CZ!$F$29</f>
        <v>2.205640966335932</v>
      </c>
      <c r="Q15" s="19">
        <f>CZ!$G$29</f>
        <v>2.0956278011794436</v>
      </c>
      <c r="R15" s="20">
        <f>CZ!$H$29</f>
        <v>1.8945241431835489</v>
      </c>
    </row>
    <row r="16" spans="1:18">
      <c r="A16" s="12" t="s">
        <v>14</v>
      </c>
      <c r="B16" s="13" t="s">
        <v>43</v>
      </c>
      <c r="C16" s="14" t="s">
        <v>44</v>
      </c>
      <c r="D16" s="18">
        <f>DE!$D$27</f>
        <v>1.7383752244507107</v>
      </c>
      <c r="E16" s="19">
        <f>DE!$E$27</f>
        <v>1.832239290829476</v>
      </c>
      <c r="F16" s="19">
        <f>DE!$F$27</f>
        <v>1.8509191495396005</v>
      </c>
      <c r="G16" s="19">
        <f>DE!$G$27</f>
        <v>1.9031138780261776</v>
      </c>
      <c r="H16" s="20">
        <f>DE!$H$27</f>
        <v>2.0146763965285412</v>
      </c>
      <c r="I16" s="18">
        <f>DE!$D$28</f>
        <v>1.7383752244507107</v>
      </c>
      <c r="J16" s="19">
        <f>DE!$E$28</f>
        <v>1.8394192690920568</v>
      </c>
      <c r="K16" s="19">
        <f>DE!$F$28</f>
        <v>1.8582144047385274</v>
      </c>
      <c r="L16" s="19">
        <f>DE!$G$28</f>
        <v>1.9106471181588722</v>
      </c>
      <c r="M16" s="20">
        <f>DE!$H$28</f>
        <v>2.0226766478277591</v>
      </c>
      <c r="N16" s="18">
        <f>DE!$D$29</f>
        <v>1.7436833466687103</v>
      </c>
      <c r="O16" s="19">
        <f>DE!$E$29</f>
        <v>1.9348089940923019</v>
      </c>
      <c r="P16" s="19">
        <f>DE!$F$29</f>
        <v>1.9574359128965124</v>
      </c>
      <c r="Q16" s="19">
        <f>DE!$G$29</f>
        <v>2.049894645974411</v>
      </c>
      <c r="R16" s="20">
        <f>DE!$H$29</f>
        <v>2.1705566032913164</v>
      </c>
    </row>
    <row r="17" spans="1:18">
      <c r="A17" s="12" t="s">
        <v>14</v>
      </c>
      <c r="B17" s="13" t="s">
        <v>33</v>
      </c>
      <c r="C17" s="14" t="s">
        <v>34</v>
      </c>
      <c r="D17" s="18">
        <f>DK!$D$27</f>
        <v>0.95187063121652637</v>
      </c>
      <c r="E17" s="19">
        <f>DK!$E$27</f>
        <v>1.0528229208542716</v>
      </c>
      <c r="F17" s="19">
        <f>DK!$F$27</f>
        <v>1.1121418809904153</v>
      </c>
      <c r="G17" s="19">
        <f>DK!$G$27</f>
        <v>1.3065214623172101</v>
      </c>
      <c r="H17" s="20">
        <f>DK!$H$27</f>
        <v>1.6281956881463802</v>
      </c>
      <c r="I17" s="18">
        <f>DK!$D$28</f>
        <v>0.95187063121652637</v>
      </c>
      <c r="J17" s="19">
        <f>DK!$E$28</f>
        <v>1.0528229208542716</v>
      </c>
      <c r="K17" s="19">
        <f>DK!$F$28</f>
        <v>1.1121418809904153</v>
      </c>
      <c r="L17" s="19">
        <f>DK!$G$28</f>
        <v>1.3065214623172101</v>
      </c>
      <c r="M17" s="20">
        <f>DK!$H$28</f>
        <v>1.6281956881463802</v>
      </c>
      <c r="N17" s="18">
        <f>DK!$D$29</f>
        <v>0.95485964996174433</v>
      </c>
      <c r="O17" s="19">
        <f>DK!$E$29</f>
        <v>1.0620649685929648</v>
      </c>
      <c r="P17" s="19">
        <f>DK!$F$29</f>
        <v>1.1259199400958464</v>
      </c>
      <c r="Q17" s="19">
        <f>DK!$G$29</f>
        <v>1.3287789538807646</v>
      </c>
      <c r="R17" s="20">
        <f>DK!$H$29</f>
        <v>1.6621001909307875</v>
      </c>
    </row>
    <row r="18" spans="1:18" hidden="1">
      <c r="A18" s="12" t="s">
        <v>9</v>
      </c>
      <c r="B18" s="13" t="s">
        <v>12</v>
      </c>
      <c r="C18" s="14" t="s">
        <v>13</v>
      </c>
      <c r="D18" s="18"/>
      <c r="E18" s="19"/>
      <c r="F18" s="19"/>
      <c r="G18" s="19"/>
      <c r="H18" s="20"/>
      <c r="I18" s="18"/>
      <c r="J18" s="19"/>
      <c r="K18" s="19"/>
      <c r="L18" s="19"/>
      <c r="M18" s="20"/>
      <c r="N18" s="18"/>
      <c r="O18" s="19"/>
      <c r="P18" s="19"/>
      <c r="Q18" s="19"/>
      <c r="R18" s="20"/>
    </row>
    <row r="19" spans="1:18">
      <c r="A19" s="12" t="s">
        <v>14</v>
      </c>
      <c r="B19" s="13" t="s">
        <v>35</v>
      </c>
      <c r="C19" s="14" t="s">
        <v>36</v>
      </c>
      <c r="D19" s="18">
        <f>EE!$D$27</f>
        <v>0.9382674449456091</v>
      </c>
      <c r="E19" s="19">
        <f>EE!$E$27</f>
        <v>0.87859130434782629</v>
      </c>
      <c r="F19" s="19">
        <f>EE!$F$27</f>
        <v>0.7832403100775196</v>
      </c>
      <c r="G19" s="19">
        <f>EE!$G$27</f>
        <v>0.70655944055944075</v>
      </c>
      <c r="H19" s="20">
        <f>EE!$H$27</f>
        <v>0.70655944055944075</v>
      </c>
      <c r="I19" s="18">
        <f>EE!$D$28</f>
        <v>0.9382674449456091</v>
      </c>
      <c r="J19" s="19">
        <f>EE!$E$28</f>
        <v>2.3106086956521743</v>
      </c>
      <c r="K19" s="19">
        <f>EE!$F$28</f>
        <v>2.9258914728682175</v>
      </c>
      <c r="L19" s="19">
        <f>EE!$G$28</f>
        <v>4.1765034965034973</v>
      </c>
      <c r="M19" s="20">
        <f>EE!$H$28</f>
        <v>4.1765034965034973</v>
      </c>
      <c r="N19" s="18">
        <f>EE!$D$29</f>
        <v>0.9382674449456091</v>
      </c>
      <c r="O19" s="19">
        <f>EE!$E$29</f>
        <v>2.3106086956521743</v>
      </c>
      <c r="P19" s="19">
        <f>EE!$F$29</f>
        <v>2.9258914728682175</v>
      </c>
      <c r="Q19" s="19">
        <f>EE!$G$29</f>
        <v>4.1765034965034973</v>
      </c>
      <c r="R19" s="20">
        <f>EE!$H$29</f>
        <v>4.1765034965034973</v>
      </c>
    </row>
    <row r="20" spans="1:18">
      <c r="A20" s="12" t="s">
        <v>14</v>
      </c>
      <c r="B20" s="13" t="s">
        <v>84</v>
      </c>
      <c r="C20" s="14" t="s">
        <v>85</v>
      </c>
      <c r="D20" s="18">
        <f>ES!$D$27</f>
        <v>1.1500480653715548</v>
      </c>
      <c r="E20" s="19">
        <f>ES!$E$27</f>
        <v>1.0224871635001296</v>
      </c>
      <c r="F20" s="19">
        <f>ES!$F$27</f>
        <v>1.1080766286714969</v>
      </c>
      <c r="G20" s="19">
        <f>ES!$G$27</f>
        <v>1.0784855077474373</v>
      </c>
      <c r="H20" s="20">
        <f>ES!$H$27</f>
        <v>1.0700937026628743</v>
      </c>
      <c r="I20" s="18">
        <f>ES!$D$28</f>
        <v>1.1500480653715548</v>
      </c>
      <c r="J20" s="19">
        <f>ES!$E$28</f>
        <v>1.0421681213232619</v>
      </c>
      <c r="K20" s="19">
        <f>ES!$F$28</f>
        <v>1.1927425164237369</v>
      </c>
      <c r="L20" s="19">
        <f>ES!$G$28</f>
        <v>1.1608903979677438</v>
      </c>
      <c r="M20" s="20">
        <f>ES!$H$28</f>
        <v>1.1518573920772581</v>
      </c>
      <c r="N20" s="18">
        <f>ES!$D$29</f>
        <v>1.1500480653715548</v>
      </c>
      <c r="O20" s="19">
        <f>ES!$E$29</f>
        <v>1.1173493802076271</v>
      </c>
      <c r="P20" s="19">
        <f>ES!$F$29</f>
        <v>1.2655935983720532</v>
      </c>
      <c r="Q20" s="19">
        <f>ES!$G$29</f>
        <v>1.2317959960753211</v>
      </c>
      <c r="R20" s="20">
        <f>ES!$H$29</f>
        <v>1.222211266536767</v>
      </c>
    </row>
    <row r="21" spans="1:18">
      <c r="A21" s="12" t="s">
        <v>14</v>
      </c>
      <c r="B21" s="13" t="s">
        <v>37</v>
      </c>
      <c r="C21" s="14" t="s">
        <v>38</v>
      </c>
      <c r="D21" s="18">
        <f>FI!$D$27</f>
        <v>0.82240670307522268</v>
      </c>
      <c r="E21" s="19">
        <f>FI!$E$27</f>
        <v>0.80349599822143181</v>
      </c>
      <c r="F21" s="19">
        <f>FI!$F$27</f>
        <v>0.83007005052824989</v>
      </c>
      <c r="G21" s="19">
        <f>FI!$G$27</f>
        <v>0.85846199524940625</v>
      </c>
      <c r="H21" s="20">
        <f>FI!$H$27</f>
        <v>0.85846199524940625</v>
      </c>
      <c r="I21" s="18">
        <f>FI!$D$28</f>
        <v>0.82240670307522268</v>
      </c>
      <c r="J21" s="19">
        <f>FI!$E$28</f>
        <v>0.80349599822143181</v>
      </c>
      <c r="K21" s="19">
        <f>FI!$F$28</f>
        <v>1.0958256775378963</v>
      </c>
      <c r="L21" s="19">
        <f>FI!$G$28</f>
        <v>1.1333076009501188</v>
      </c>
      <c r="M21" s="20">
        <f>FI!$H$28</f>
        <v>1.1333076009501188</v>
      </c>
      <c r="N21" s="18">
        <f>FI!$D$29</f>
        <v>0.82323158442233924</v>
      </c>
      <c r="O21" s="19">
        <f>FI!$E$29</f>
        <v>0.82316029346376163</v>
      </c>
      <c r="P21" s="19">
        <f>FI!$F$29</f>
        <v>1.1343569131832798</v>
      </c>
      <c r="Q21" s="19">
        <f>FI!$G$29</f>
        <v>1.1776686460807602</v>
      </c>
      <c r="R21" s="20">
        <f>FI!$H$29</f>
        <v>1.1826282660332543</v>
      </c>
    </row>
    <row r="22" spans="1:18">
      <c r="A22" s="12" t="s">
        <v>14</v>
      </c>
      <c r="B22" s="13" t="s">
        <v>39</v>
      </c>
      <c r="C22" s="14" t="s">
        <v>40</v>
      </c>
      <c r="D22" s="18">
        <f>FR!$D$27</f>
        <v>1.1859438600987731</v>
      </c>
      <c r="E22" s="19">
        <f>FR!$E$27</f>
        <v>1.3177152097894582</v>
      </c>
      <c r="F22" s="19">
        <f>FR!$F$27</f>
        <v>1.312164867074751</v>
      </c>
      <c r="G22" s="19">
        <f>FR!$G$27</f>
        <v>1.3132482418319986</v>
      </c>
      <c r="H22" s="20">
        <f>FR!$H$27</f>
        <v>1.3618653844990116</v>
      </c>
      <c r="I22" s="18">
        <f>FR!$D$28</f>
        <v>1.1859438600987731</v>
      </c>
      <c r="J22" s="19">
        <f>FR!$E$28</f>
        <v>1.3177152097894582</v>
      </c>
      <c r="K22" s="19">
        <f>FR!$F$28</f>
        <v>1.3699631865898911</v>
      </c>
      <c r="L22" s="19">
        <f>FR!$G$28</f>
        <v>1.3710942819056946</v>
      </c>
      <c r="M22" s="20">
        <f>FR!$H$28</f>
        <v>1.4218529154907242</v>
      </c>
      <c r="N22" s="18">
        <f>FR!$D$29</f>
        <v>1.186351231044934</v>
      </c>
      <c r="O22" s="19">
        <f>FR!$E$29</f>
        <v>1.4503549807055911</v>
      </c>
      <c r="P22" s="19">
        <f>FR!$F$29</f>
        <v>1.6575771732419995</v>
      </c>
      <c r="Q22" s="19">
        <f>FR!$G$29</f>
        <v>1.6727974622418229</v>
      </c>
      <c r="R22" s="20">
        <f>FR!$H$29</f>
        <v>1.7497498703491658</v>
      </c>
    </row>
    <row r="23" spans="1:18" hidden="1">
      <c r="A23" s="12" t="s">
        <v>9</v>
      </c>
      <c r="B23" s="13" t="s">
        <v>41</v>
      </c>
      <c r="C23" s="14" t="s">
        <v>42</v>
      </c>
      <c r="D23" s="18"/>
      <c r="E23" s="19"/>
      <c r="F23" s="19"/>
      <c r="G23" s="19"/>
      <c r="H23" s="20"/>
      <c r="I23" s="18"/>
      <c r="J23" s="19"/>
      <c r="K23" s="19"/>
      <c r="L23" s="19"/>
      <c r="M23" s="20"/>
      <c r="N23" s="18"/>
      <c r="O23" s="19"/>
      <c r="P23" s="19"/>
      <c r="Q23" s="19"/>
      <c r="R23" s="20"/>
    </row>
    <row r="24" spans="1:18">
      <c r="A24" s="12" t="s">
        <v>14</v>
      </c>
      <c r="B24" s="13" t="s">
        <v>45</v>
      </c>
      <c r="C24" s="14" t="s">
        <v>46</v>
      </c>
      <c r="D24" s="18">
        <f>GR!$D$27</f>
        <v>0.49047991603851554</v>
      </c>
      <c r="E24" s="19">
        <f>GR!$E$27</f>
        <v>0.4165960986010081</v>
      </c>
      <c r="F24" s="19">
        <f>GR!$F$27</f>
        <v>0.36834673508826682</v>
      </c>
      <c r="G24" s="19">
        <f>GR!$G$27</f>
        <v>0.3473964064291743</v>
      </c>
      <c r="H24" s="20">
        <f>GR!$H$27</f>
        <v>0.3473964064291743</v>
      </c>
      <c r="I24" s="18">
        <f>GR!$D$28</f>
        <v>0.49047991603851554</v>
      </c>
      <c r="J24" s="19">
        <f>GR!$E$28</f>
        <v>1.4392478689927053</v>
      </c>
      <c r="K24" s="19">
        <f>GR!$F$28</f>
        <v>1.9297896923089126</v>
      </c>
      <c r="L24" s="19">
        <f>GR!$G$28</f>
        <v>1.8200297176830682</v>
      </c>
      <c r="M24" s="20">
        <f>GR!$H$28</f>
        <v>1.8200297176830682</v>
      </c>
      <c r="N24" s="18">
        <f>GR!$D$29</f>
        <v>0.49047991603851554</v>
      </c>
      <c r="O24" s="19">
        <f>GR!$E$29</f>
        <v>1.4392478689927053</v>
      </c>
      <c r="P24" s="19">
        <f>GR!$F$29</f>
        <v>2.0509331679909213</v>
      </c>
      <c r="Q24" s="19">
        <f>GR!$G$29</f>
        <v>1.9342829581907792</v>
      </c>
      <c r="R24" s="20">
        <f>GR!$H$29</f>
        <v>1.9342829581907792</v>
      </c>
    </row>
    <row r="25" spans="1:18">
      <c r="A25" s="12" t="s">
        <v>14</v>
      </c>
      <c r="B25" s="13" t="s">
        <v>27</v>
      </c>
      <c r="C25" s="14" t="s">
        <v>28</v>
      </c>
      <c r="D25" s="18">
        <f>HR!$D$27</f>
        <v>1.7258426966292135</v>
      </c>
      <c r="E25" s="19">
        <f>HR!$E$27</f>
        <v>1.2139130434782608</v>
      </c>
      <c r="F25" s="19">
        <f>HR!$F$27</f>
        <v>1.0124031007751937</v>
      </c>
      <c r="G25" s="19">
        <f>HR!$G$27</f>
        <v>0.89305555555555549</v>
      </c>
      <c r="H25" s="20">
        <f>HR!$H$27</f>
        <v>0.86891891891891893</v>
      </c>
      <c r="I25" s="18">
        <f>HR!$D$28</f>
        <v>1.7258426966292135</v>
      </c>
      <c r="J25" s="19">
        <f>HR!$E$28</f>
        <v>3.0139130434782611</v>
      </c>
      <c r="K25" s="19">
        <f>HR!$F$28</f>
        <v>4.7441085271317833</v>
      </c>
      <c r="L25" s="19">
        <f>HR!$G$28</f>
        <v>4.2360416666666669</v>
      </c>
      <c r="M25" s="20">
        <f>HR!$H$28</f>
        <v>4.1215540540540543</v>
      </c>
      <c r="N25" s="18">
        <f>HR!$D$29</f>
        <v>1.7258426966292135</v>
      </c>
      <c r="O25" s="19">
        <f>HR!$E$29</f>
        <v>3.2347826086956522</v>
      </c>
      <c r="P25" s="19">
        <f>HR!$F$29</f>
        <v>7.4371317829457357</v>
      </c>
      <c r="Q25" s="19">
        <f>HR!$G$29</f>
        <v>6.6485416666666657</v>
      </c>
      <c r="R25" s="20">
        <f>HR!$H$29</f>
        <v>6.4688513513513506</v>
      </c>
    </row>
    <row r="26" spans="1:18">
      <c r="A26" s="12" t="s">
        <v>14</v>
      </c>
      <c r="B26" s="13" t="s">
        <v>47</v>
      </c>
      <c r="C26" s="14" t="s">
        <v>48</v>
      </c>
      <c r="D26" s="18">
        <f>HU!$D$27</f>
        <v>1.4466727937975954</v>
      </c>
      <c r="E26" s="19">
        <f>HU!$E$27</f>
        <v>1.2935198792075102</v>
      </c>
      <c r="F26" s="19">
        <f>HU!$F$27</f>
        <v>1.2764214753259058</v>
      </c>
      <c r="G26" s="19">
        <f>HU!$G$27</f>
        <v>1.276703313113744</v>
      </c>
      <c r="H26" s="20">
        <f>HU!$H$27</f>
        <v>1.2730204724529059</v>
      </c>
      <c r="I26" s="18">
        <f>HU!$D$28</f>
        <v>1.4466727937975954</v>
      </c>
      <c r="J26" s="19">
        <f>HU!$E$28</f>
        <v>1.7085147330511661</v>
      </c>
      <c r="K26" s="19">
        <f>HU!$F$28</f>
        <v>2.024426499950108</v>
      </c>
      <c r="L26" s="19">
        <f>HU!$G$28</f>
        <v>2.0382371662889538</v>
      </c>
      <c r="M26" s="20">
        <f>HU!$H$28</f>
        <v>2.0345543256281156</v>
      </c>
      <c r="N26" s="18">
        <f>HU!$D$29</f>
        <v>1.4466727937975954</v>
      </c>
      <c r="O26" s="19">
        <f>HU!$E$29</f>
        <v>1.7085147330511661</v>
      </c>
      <c r="P26" s="19">
        <f>HU!$F$29</f>
        <v>2.1280803566849045</v>
      </c>
      <c r="Q26" s="19">
        <f>HU!$G$29</f>
        <v>2.1437657634469449</v>
      </c>
      <c r="R26" s="20">
        <f>HU!$H$29</f>
        <v>2.1400829227861067</v>
      </c>
    </row>
    <row r="27" spans="1:18">
      <c r="A27" s="12" t="s">
        <v>14</v>
      </c>
      <c r="B27" s="13" t="s">
        <v>49</v>
      </c>
      <c r="C27" s="14" t="s">
        <v>50</v>
      </c>
      <c r="D27" s="18">
        <f>IE!$D$27</f>
        <v>0.46107905937721305</v>
      </c>
      <c r="E27" s="19">
        <f>IE!$E$27</f>
        <v>0.34468181726296016</v>
      </c>
      <c r="F27" s="19">
        <f>IE!$F$27</f>
        <v>0.10707737785091247</v>
      </c>
      <c r="G27" s="19">
        <f>IE!$G$27</f>
        <v>5.1709715119369698E-2</v>
      </c>
      <c r="H27" s="20">
        <f>IE!$H$27</f>
        <v>2.8311963154779241E-2</v>
      </c>
      <c r="I27" s="18">
        <f>IE!$D$28</f>
        <v>0.46107905937721305</v>
      </c>
      <c r="J27" s="19">
        <f>IE!$E$28</f>
        <v>0.94286891101544357</v>
      </c>
      <c r="K27" s="19">
        <f>IE!$F$28</f>
        <v>0.66614645974426112</v>
      </c>
      <c r="L27" s="19">
        <f>IE!$G$28</f>
        <v>0.6012660320086689</v>
      </c>
      <c r="M27" s="20">
        <f>IE!$H$28</f>
        <v>0.58189596571337932</v>
      </c>
      <c r="N27" s="18">
        <f>IE!$D$29</f>
        <v>0.46107905937721305</v>
      </c>
      <c r="O27" s="19">
        <f>IE!$E$29</f>
        <v>0.86336105030736898</v>
      </c>
      <c r="P27" s="19">
        <f>IE!$F$29</f>
        <v>0.67082731024676967</v>
      </c>
      <c r="Q27" s="19">
        <f>IE!$G$29</f>
        <v>0.6058672361270514</v>
      </c>
      <c r="R27" s="20">
        <f>IE!$H$29</f>
        <v>0.58653089195144192</v>
      </c>
    </row>
    <row r="28" spans="1:18">
      <c r="A28" s="12" t="s">
        <v>14</v>
      </c>
      <c r="B28" s="13" t="s">
        <v>51</v>
      </c>
      <c r="C28" s="14" t="s">
        <v>52</v>
      </c>
      <c r="D28" s="18">
        <f>IT!$D$27</f>
        <v>1.2424695428357833</v>
      </c>
      <c r="E28" s="19">
        <f>IT!$E$27</f>
        <v>1.219937171042941</v>
      </c>
      <c r="F28" s="19">
        <f>IT!$F$27</f>
        <v>1.2297767619411961</v>
      </c>
      <c r="G28" s="19">
        <f>IT!$G$27</f>
        <v>1.2271892293611246</v>
      </c>
      <c r="H28" s="20">
        <f>IT!$H$27</f>
        <v>1.2240932339944772</v>
      </c>
      <c r="I28" s="18">
        <f>IT!$D$28</f>
        <v>1.2424695428357833</v>
      </c>
      <c r="J28" s="19">
        <f>IT!$E$28</f>
        <v>1.3177985829734122</v>
      </c>
      <c r="K28" s="19">
        <f>IT!$F$28</f>
        <v>1.3386744217150284</v>
      </c>
      <c r="L28" s="19">
        <f>IT!$G$28</f>
        <v>1.3359424944073353</v>
      </c>
      <c r="M28" s="20">
        <f>IT!$H$28</f>
        <v>1.3326737300260154</v>
      </c>
      <c r="N28" s="18">
        <f>IT!$D$29</f>
        <v>1.2424695428357833</v>
      </c>
      <c r="O28" s="19">
        <f>IT!$E$29</f>
        <v>1.408070742550092</v>
      </c>
      <c r="P28" s="19">
        <f>IT!$F$29</f>
        <v>1.552342070769593</v>
      </c>
      <c r="Q28" s="19">
        <f>IT!$G$29</f>
        <v>1.549326827162443</v>
      </c>
      <c r="R28" s="20">
        <f>IT!$H$29</f>
        <v>1.5457190734100814</v>
      </c>
    </row>
    <row r="29" spans="1:18">
      <c r="A29" s="12" t="s">
        <v>14</v>
      </c>
      <c r="B29" s="13" t="s">
        <v>55</v>
      </c>
      <c r="C29" s="14" t="s">
        <v>56</v>
      </c>
      <c r="D29" s="18">
        <f>LT!$D$27</f>
        <v>0.72857142857142854</v>
      </c>
      <c r="E29" s="19">
        <f>LT!$E$27</f>
        <v>1.2516778523489933</v>
      </c>
      <c r="F29" s="19">
        <f>LT!$F$27</f>
        <v>1.1803797468354431</v>
      </c>
      <c r="G29" s="19">
        <f>LT!$G$27</f>
        <v>1.1101190476190477</v>
      </c>
      <c r="H29" s="20">
        <f>LT!$H$27</f>
        <v>1.1101190476190477</v>
      </c>
      <c r="I29" s="18">
        <f>LT!$D$28</f>
        <v>0.72857142857142854</v>
      </c>
      <c r="J29" s="19">
        <f>LT!$E$28</f>
        <v>1.7442953020134226</v>
      </c>
      <c r="K29" s="19">
        <f>LT!$F$28</f>
        <v>2.0234177215189875</v>
      </c>
      <c r="L29" s="19">
        <f>LT!$G$28</f>
        <v>1.9029761904761908</v>
      </c>
      <c r="M29" s="20">
        <f>LT!$H$28</f>
        <v>1.9029761904761908</v>
      </c>
      <c r="N29" s="18">
        <f>LT!$D$29</f>
        <v>0.72857142857142854</v>
      </c>
      <c r="O29" s="19">
        <f>LT!$E$29</f>
        <v>1.7442953020134226</v>
      </c>
      <c r="P29" s="19">
        <f>LT!$F$29</f>
        <v>2.0234177215189875</v>
      </c>
      <c r="Q29" s="19">
        <f>LT!$G$29</f>
        <v>1.9029761904761908</v>
      </c>
      <c r="R29" s="20">
        <f>LT!$H$29</f>
        <v>1.9029761904761908</v>
      </c>
    </row>
    <row r="30" spans="1:18">
      <c r="A30" s="12" t="s">
        <v>14</v>
      </c>
      <c r="B30" s="13" t="s">
        <v>57</v>
      </c>
      <c r="C30" s="14" t="s">
        <v>58</v>
      </c>
      <c r="D30" s="18">
        <f>LU!$D$27</f>
        <v>0.53696852183971466</v>
      </c>
      <c r="E30" s="19">
        <f>LU!$E$27</f>
        <v>0.68566848381782708</v>
      </c>
      <c r="F30" s="19">
        <f>LU!$F$27</f>
        <v>0.62335769628355109</v>
      </c>
      <c r="G30" s="19">
        <f>LU!$G$27</f>
        <v>0.5714285714285714</v>
      </c>
      <c r="H30" s="20">
        <f>LU!$H$27</f>
        <v>0.5714285714285714</v>
      </c>
      <c r="I30" s="18">
        <f>LU!$D$28</f>
        <v>0.53696852183971466</v>
      </c>
      <c r="J30" s="19">
        <f>LU!$E$28</f>
        <v>0.68566848381782708</v>
      </c>
      <c r="K30" s="19">
        <f>LU!$F$28</f>
        <v>1.032116841387519</v>
      </c>
      <c r="L30" s="19">
        <f>LU!$G$28</f>
        <v>0.94613583138173296</v>
      </c>
      <c r="M30" s="20">
        <f>LU!$H$28</f>
        <v>0.94613583138173296</v>
      </c>
      <c r="N30" s="18">
        <f>LU!$D$29</f>
        <v>0.53696852183971466</v>
      </c>
      <c r="O30" s="19">
        <f>LU!$E$29</f>
        <v>0.68566848381782708</v>
      </c>
      <c r="P30" s="19">
        <f>LU!$F$29</f>
        <v>1.032116841387519</v>
      </c>
      <c r="Q30" s="19">
        <f>LU!$G$29</f>
        <v>0.94613583138173296</v>
      </c>
      <c r="R30" s="20">
        <f>LU!$H$29</f>
        <v>0.94613583138173296</v>
      </c>
    </row>
    <row r="31" spans="1:18">
      <c r="A31" s="12" t="s">
        <v>14</v>
      </c>
      <c r="B31" s="13" t="s">
        <v>53</v>
      </c>
      <c r="C31" s="14" t="s">
        <v>54</v>
      </c>
      <c r="D31" s="18">
        <f>LV!$D$27</f>
        <v>1.7946308724832214</v>
      </c>
      <c r="E31" s="19">
        <f>LV!$E$27</f>
        <v>1.5367816091954021</v>
      </c>
      <c r="F31" s="19">
        <f>LV!$F$27</f>
        <v>1.5367816091954021</v>
      </c>
      <c r="G31" s="19">
        <f>LV!$G$27</f>
        <v>1.4938547486033518</v>
      </c>
      <c r="H31" s="20">
        <f>LV!$H$27</f>
        <v>1.4938547486033518</v>
      </c>
      <c r="I31" s="18">
        <f>LV!$D$28</f>
        <v>1.7946308724832214</v>
      </c>
      <c r="J31" s="19">
        <f>LV!$E$28</f>
        <v>1.5367816091954021</v>
      </c>
      <c r="K31" s="19">
        <f>LV!$F$28</f>
        <v>1.5367816091954021</v>
      </c>
      <c r="L31" s="19">
        <f>LV!$G$28</f>
        <v>1.4938547486033518</v>
      </c>
      <c r="M31" s="20">
        <f>LV!$H$28</f>
        <v>1.4938547486033518</v>
      </c>
      <c r="N31" s="18">
        <f>LV!$D$29</f>
        <v>1.7946308724832214</v>
      </c>
      <c r="O31" s="19">
        <f>LV!$E$29</f>
        <v>1.5367816091954021</v>
      </c>
      <c r="P31" s="19">
        <f>LV!$F$29</f>
        <v>1.5367816091954021</v>
      </c>
      <c r="Q31" s="19">
        <f>LV!$G$29</f>
        <v>1.4938547486033518</v>
      </c>
      <c r="R31" s="20">
        <f>LV!$H$29</f>
        <v>1.4938547486033518</v>
      </c>
    </row>
    <row r="32" spans="1:18" hidden="1">
      <c r="A32" s="12" t="s">
        <v>9</v>
      </c>
      <c r="B32" s="13" t="s">
        <v>63</v>
      </c>
      <c r="C32" s="14" t="s">
        <v>64</v>
      </c>
      <c r="D32" s="18"/>
      <c r="E32" s="19"/>
      <c r="F32" s="19"/>
      <c r="G32" s="19"/>
      <c r="H32" s="20"/>
      <c r="I32" s="18"/>
      <c r="J32" s="19"/>
      <c r="K32" s="19"/>
      <c r="L32" s="19"/>
      <c r="M32" s="20"/>
      <c r="N32" s="18"/>
      <c r="O32" s="19"/>
      <c r="P32" s="19"/>
      <c r="Q32" s="19"/>
      <c r="R32" s="20"/>
    </row>
    <row r="33" spans="1:18" ht="30">
      <c r="A33" s="12" t="s">
        <v>14</v>
      </c>
      <c r="B33" s="13" t="s">
        <v>98</v>
      </c>
      <c r="C33" s="14" t="s">
        <v>99</v>
      </c>
      <c r="D33" s="18">
        <f>MK!$D$27</f>
        <v>1</v>
      </c>
      <c r="E33" s="19">
        <f>MK!$E$27</f>
        <v>1</v>
      </c>
      <c r="F33" s="19">
        <f>MK!$F$27</f>
        <v>1</v>
      </c>
      <c r="G33" s="19">
        <f>MK!$G$27</f>
        <v>1</v>
      </c>
      <c r="H33" s="20">
        <f>MK!$H$27</f>
        <v>1</v>
      </c>
      <c r="I33" s="18">
        <f>MK!$D$28</f>
        <v>1</v>
      </c>
      <c r="J33" s="19">
        <f>MK!$E$28</f>
        <v>1</v>
      </c>
      <c r="K33" s="19">
        <f>MK!$F$28</f>
        <v>1</v>
      </c>
      <c r="L33" s="19">
        <f>MK!$G$28</f>
        <v>1</v>
      </c>
      <c r="M33" s="20">
        <f>MK!$H$28</f>
        <v>1</v>
      </c>
      <c r="N33" s="18">
        <f>MK!$D$29</f>
        <v>1</v>
      </c>
      <c r="O33" s="19">
        <f>MK!$E$29</f>
        <v>1</v>
      </c>
      <c r="P33" s="19">
        <f>MK!$F$29</f>
        <v>1</v>
      </c>
      <c r="Q33" s="19">
        <f>MK!$G$29</f>
        <v>1</v>
      </c>
      <c r="R33" s="20">
        <f>MK!$H$29</f>
        <v>1</v>
      </c>
    </row>
    <row r="34" spans="1:18" hidden="1">
      <c r="A34" s="12" t="s">
        <v>9</v>
      </c>
      <c r="B34" s="13" t="s">
        <v>61</v>
      </c>
      <c r="C34" s="14" t="s">
        <v>62</v>
      </c>
      <c r="D34" s="18"/>
      <c r="E34" s="19"/>
      <c r="F34" s="19"/>
      <c r="G34" s="19"/>
      <c r="H34" s="20"/>
      <c r="I34" s="18"/>
      <c r="J34" s="19"/>
      <c r="K34" s="19"/>
      <c r="L34" s="19"/>
      <c r="M34" s="20"/>
      <c r="N34" s="18"/>
      <c r="O34" s="19"/>
      <c r="P34" s="19"/>
      <c r="Q34" s="19"/>
      <c r="R34" s="20"/>
    </row>
    <row r="35" spans="1:18">
      <c r="A35" s="12" t="s">
        <v>14</v>
      </c>
      <c r="B35" s="13" t="s">
        <v>59</v>
      </c>
      <c r="C35" s="14" t="s">
        <v>60</v>
      </c>
      <c r="D35" s="18">
        <f>MT!$D$27</f>
        <v>0</v>
      </c>
      <c r="E35" s="19">
        <f>MT!$E$27</f>
        <v>0</v>
      </c>
      <c r="F35" s="19">
        <f>MT!$F$27</f>
        <v>0</v>
      </c>
      <c r="G35" s="19">
        <f>MT!$G$27</f>
        <v>0</v>
      </c>
      <c r="H35" s="20">
        <f>MT!$H$27</f>
        <v>0</v>
      </c>
      <c r="I35" s="18">
        <f>MT!$D$28</f>
        <v>0</v>
      </c>
      <c r="J35" s="19">
        <f>MT!$E$28</f>
        <v>0</v>
      </c>
      <c r="K35" s="19">
        <f>MT!$F$28</f>
        <v>1.0000000000000002</v>
      </c>
      <c r="L35" s="19">
        <f>MT!$G$28</f>
        <v>1.0000000000000002</v>
      </c>
      <c r="M35" s="20">
        <f>MT!$H$28</f>
        <v>1.0000000000000002</v>
      </c>
      <c r="N35" s="18">
        <f>MT!$D$29</f>
        <v>0</v>
      </c>
      <c r="O35" s="19">
        <f>MT!$E$29</f>
        <v>0</v>
      </c>
      <c r="P35" s="19">
        <f>MT!$F$29</f>
        <v>1.0000000000000002</v>
      </c>
      <c r="Q35" s="19">
        <f>MT!$G$29</f>
        <v>1.0000000000000002</v>
      </c>
      <c r="R35" s="20">
        <f>MT!$H$29</f>
        <v>1.0000000000000002</v>
      </c>
    </row>
    <row r="36" spans="1:18">
      <c r="A36" s="12" t="s">
        <v>14</v>
      </c>
      <c r="B36" s="13" t="s">
        <v>65</v>
      </c>
      <c r="C36" s="14" t="s">
        <v>66</v>
      </c>
      <c r="D36" s="18">
        <f>NL!$D$27</f>
        <v>1.8245799829012488</v>
      </c>
      <c r="E36" s="19">
        <f>NL!$E$27</f>
        <v>1.8604236283825553</v>
      </c>
      <c r="F36" s="19">
        <f>NL!$F$27</f>
        <v>1.7391258089343999</v>
      </c>
      <c r="G36" s="19">
        <f>NL!$G$27</f>
        <v>1.6461859711347469</v>
      </c>
      <c r="H36" s="20">
        <f>NL!$H$27</f>
        <v>1.6017826316195227</v>
      </c>
      <c r="I36" s="18">
        <f>NL!$D$28</f>
        <v>1.8245799829012488</v>
      </c>
      <c r="J36" s="19">
        <f>NL!$E$28</f>
        <v>1.8604236283825553</v>
      </c>
      <c r="K36" s="19">
        <f>NL!$F$28</f>
        <v>1.7391258089343999</v>
      </c>
      <c r="L36" s="19">
        <f>NL!$G$28</f>
        <v>1.6461859711347469</v>
      </c>
      <c r="M36" s="20">
        <f>NL!$H$28</f>
        <v>1.6017826316195227</v>
      </c>
      <c r="N36" s="18">
        <f>NL!$D$29</f>
        <v>1.8252423185624136</v>
      </c>
      <c r="O36" s="19">
        <f>NL!$E$29</f>
        <v>2.0098088029867442</v>
      </c>
      <c r="P36" s="19">
        <f>NL!$F$29</f>
        <v>1.8944990599469178</v>
      </c>
      <c r="Q36" s="19">
        <f>NL!$G$29</f>
        <v>1.8035820254510855</v>
      </c>
      <c r="R36" s="20">
        <f>NL!$H$29</f>
        <v>1.767826965478329</v>
      </c>
    </row>
    <row r="37" spans="1:18" hidden="1">
      <c r="A37" s="12" t="s">
        <v>9</v>
      </c>
      <c r="B37" s="13" t="s">
        <v>67</v>
      </c>
      <c r="C37" s="14" t="s">
        <v>9</v>
      </c>
      <c r="D37" s="18"/>
      <c r="E37" s="19"/>
      <c r="F37" s="19"/>
      <c r="G37" s="19"/>
      <c r="H37" s="20"/>
      <c r="I37" s="18"/>
      <c r="J37" s="19"/>
      <c r="K37" s="19"/>
      <c r="L37" s="19"/>
      <c r="M37" s="20"/>
      <c r="N37" s="18"/>
      <c r="O37" s="19"/>
      <c r="P37" s="19"/>
      <c r="Q37" s="19"/>
      <c r="R37" s="20"/>
    </row>
    <row r="38" spans="1:18">
      <c r="A38" s="12" t="s">
        <v>14</v>
      </c>
      <c r="B38" s="13" t="s">
        <v>68</v>
      </c>
      <c r="C38" s="14" t="s">
        <v>69</v>
      </c>
      <c r="D38" s="18">
        <f>PL!$D$27</f>
        <v>1.0010305945698179</v>
      </c>
      <c r="E38" s="19">
        <f>PL!$E$27</f>
        <v>0.96327933503139496</v>
      </c>
      <c r="F38" s="19">
        <f>PL!$F$27</f>
        <v>1.1539685987363608</v>
      </c>
      <c r="G38" s="19">
        <f>PL!$G$27</f>
        <v>0.99919988481391253</v>
      </c>
      <c r="H38" s="20">
        <f>PL!$H$27</f>
        <v>0.97670995054630283</v>
      </c>
      <c r="I38" s="18">
        <f>PL!$D$28</f>
        <v>1.0010305945698179</v>
      </c>
      <c r="J38" s="19">
        <f>PL!$E$28</f>
        <v>1.344905049690666</v>
      </c>
      <c r="K38" s="19">
        <f>PL!$F$28</f>
        <v>1.5353853687462438</v>
      </c>
      <c r="L38" s="19">
        <f>PL!$G$28</f>
        <v>1.3294615514461772</v>
      </c>
      <c r="M38" s="20">
        <f>PL!$H$28</f>
        <v>1.2995381063399889</v>
      </c>
      <c r="N38" s="18">
        <f>PL!$D$29</f>
        <v>1.0010305945698179</v>
      </c>
      <c r="O38" s="19">
        <f>PL!$E$29</f>
        <v>1.344905049690666</v>
      </c>
      <c r="P38" s="19">
        <f>PL!$F$29</f>
        <v>1.5353870230521516</v>
      </c>
      <c r="Q38" s="19">
        <f>PL!$G$29</f>
        <v>1.4720576411505584</v>
      </c>
      <c r="R38" s="20">
        <f>PL!$H$29</f>
        <v>1.4389246513546536</v>
      </c>
    </row>
    <row r="39" spans="1:18">
      <c r="A39" s="12" t="s">
        <v>14</v>
      </c>
      <c r="B39" s="13" t="s">
        <v>70</v>
      </c>
      <c r="C39" s="14" t="s">
        <v>71</v>
      </c>
      <c r="D39" s="18">
        <f>PT!$D$27</f>
        <v>0.63147411959166044</v>
      </c>
      <c r="E39" s="19">
        <f>PT!$E$27</f>
        <v>0.7158086756222598</v>
      </c>
      <c r="F39" s="19">
        <f>PT!$F$27</f>
        <v>0.69898241004976491</v>
      </c>
      <c r="G39" s="19">
        <f>PT!$G$27</f>
        <v>0.68860453328390347</v>
      </c>
      <c r="H39" s="20">
        <f>PT!$H$27</f>
        <v>0.68860453328390347</v>
      </c>
      <c r="I39" s="18">
        <f>PT!$D$28</f>
        <v>0.63147411959166044</v>
      </c>
      <c r="J39" s="19">
        <f>PT!$E$28</f>
        <v>0.8992866341720529</v>
      </c>
      <c r="K39" s="19">
        <f>PT!$F$28</f>
        <v>1.0382014880643466</v>
      </c>
      <c r="L39" s="19">
        <f>PT!$G$28</f>
        <v>1.022787184433303</v>
      </c>
      <c r="M39" s="20">
        <f>PT!$H$28</f>
        <v>1.022787184433303</v>
      </c>
      <c r="N39" s="18">
        <f>PT!$D$29</f>
        <v>0.63147411959166044</v>
      </c>
      <c r="O39" s="19">
        <f>PT!$E$29</f>
        <v>0.89928663417205312</v>
      </c>
      <c r="P39" s="19">
        <f>PT!$F$29</f>
        <v>1.0382014880643469</v>
      </c>
      <c r="Q39" s="19">
        <f>PT!$G$29</f>
        <v>1.0227871844333032</v>
      </c>
      <c r="R39" s="20">
        <f>PT!$H$29</f>
        <v>1.0227871844333032</v>
      </c>
    </row>
    <row r="40" spans="1:18">
      <c r="A40" s="12" t="s">
        <v>14</v>
      </c>
      <c r="B40" s="13" t="s">
        <v>72</v>
      </c>
      <c r="C40" s="14" t="s">
        <v>73</v>
      </c>
      <c r="D40" s="18">
        <f>RO!$D$27</f>
        <v>1.0880477597242739</v>
      </c>
      <c r="E40" s="19">
        <f>RO!$E$27</f>
        <v>1.0002908058812581</v>
      </c>
      <c r="F40" s="19">
        <f>RO!$F$27</f>
        <v>0.85545808966861592</v>
      </c>
      <c r="G40" s="19">
        <f>RO!$G$27</f>
        <v>0.72143057559724233</v>
      </c>
      <c r="H40" s="20">
        <f>RO!$H$27</f>
        <v>0.65317346427038192</v>
      </c>
      <c r="I40" s="18">
        <f>RO!$D$28</f>
        <v>1.0880477597242739</v>
      </c>
      <c r="J40" s="19">
        <f>RO!$E$28</f>
        <v>1.0892774055462497</v>
      </c>
      <c r="K40" s="19">
        <f>RO!$F$28</f>
        <v>1.1884665367121507</v>
      </c>
      <c r="L40" s="19">
        <f>RO!$G$28</f>
        <v>1.0295715087381754</v>
      </c>
      <c r="M40" s="20">
        <f>RO!$H$28</f>
        <v>0.95319688073215458</v>
      </c>
      <c r="N40" s="18">
        <f>RO!$D$29</f>
        <v>1.0880477597242739</v>
      </c>
      <c r="O40" s="19">
        <f>RO!$E$29</f>
        <v>1.2881886283268194</v>
      </c>
      <c r="P40" s="19">
        <f>RO!$F$29</f>
        <v>1.6887914230019492</v>
      </c>
      <c r="Q40" s="19">
        <f>RO!$G$29</f>
        <v>1.3853114478114479</v>
      </c>
      <c r="R40" s="20">
        <f>RO!$H$29</f>
        <v>1.0429599841938881</v>
      </c>
    </row>
    <row r="41" spans="1:18">
      <c r="A41" s="12" t="s">
        <v>14</v>
      </c>
      <c r="B41" s="13" t="s">
        <v>78</v>
      </c>
      <c r="C41" s="14" t="s">
        <v>79</v>
      </c>
      <c r="D41" s="18">
        <f>RS!$D$27</f>
        <v>0.11452632163332309</v>
      </c>
      <c r="E41" s="19">
        <f>RS!$E$27</f>
        <v>8.6663816877422251E-2</v>
      </c>
      <c r="F41" s="19">
        <f>RS!$F$27</f>
        <v>6.351681036443485E-2</v>
      </c>
      <c r="G41" s="19">
        <f>RS!$G$27</f>
        <v>4.8830171397197253E-2</v>
      </c>
      <c r="H41" s="20">
        <f>RS!$H$27</f>
        <v>4.2897099332172728E-2</v>
      </c>
      <c r="I41" s="18">
        <f>RS!$D$28</f>
        <v>0.11452632163332309</v>
      </c>
      <c r="J41" s="19">
        <f>RS!$E$28</f>
        <v>0.24992131820600288</v>
      </c>
      <c r="K41" s="19">
        <f>RS!$F$28</f>
        <v>0.18565229523901394</v>
      </c>
      <c r="L41" s="19">
        <f>RS!$G$28</f>
        <v>0.14667980526762422</v>
      </c>
      <c r="M41" s="20">
        <f>RS!$H$28</f>
        <v>0.13145248262981984</v>
      </c>
      <c r="N41" s="18">
        <f>RS!$D$29</f>
        <v>0.11452632163332309</v>
      </c>
      <c r="O41" s="19">
        <f>RS!$E$29</f>
        <v>0.24992131820600288</v>
      </c>
      <c r="P41" s="19">
        <f>RS!$F$29</f>
        <v>0.39160625012555905</v>
      </c>
      <c r="Q41" s="19">
        <f>RS!$G$29</f>
        <v>0.31168114865697166</v>
      </c>
      <c r="R41" s="20">
        <f>RS!$H$29</f>
        <v>0.28078116819055815</v>
      </c>
    </row>
    <row r="42" spans="1:18" hidden="1">
      <c r="A42" s="12" t="s">
        <v>9</v>
      </c>
      <c r="B42" s="13" t="s">
        <v>74</v>
      </c>
      <c r="C42" s="14" t="s">
        <v>75</v>
      </c>
      <c r="D42" s="18"/>
      <c r="E42" s="19"/>
      <c r="F42" s="19"/>
      <c r="G42" s="19"/>
      <c r="H42" s="20"/>
      <c r="I42" s="18"/>
      <c r="J42" s="19"/>
      <c r="K42" s="19"/>
      <c r="L42" s="19"/>
      <c r="M42" s="20"/>
      <c r="N42" s="18"/>
      <c r="O42" s="19"/>
      <c r="P42" s="19"/>
      <c r="Q42" s="19"/>
      <c r="R42" s="20"/>
    </row>
    <row r="43" spans="1:18">
      <c r="A43" s="12" t="s">
        <v>14</v>
      </c>
      <c r="B43" s="13" t="s">
        <v>86</v>
      </c>
      <c r="C43" s="14" t="s">
        <v>87</v>
      </c>
      <c r="D43" s="18">
        <f>SE!$D$27</f>
        <v>0.95187063121652637</v>
      </c>
      <c r="E43" s="19">
        <f>SE!$E$27</f>
        <v>1.0528229208542716</v>
      </c>
      <c r="F43" s="19">
        <f>SE!$F$27</f>
        <v>1.1121418809904153</v>
      </c>
      <c r="G43" s="19">
        <f>SE!$G$27</f>
        <v>1.3065214623172101</v>
      </c>
      <c r="H43" s="20">
        <f>SE!$H$27</f>
        <v>1.6281956881463802</v>
      </c>
      <c r="I43" s="18">
        <f>SE!$D$28</f>
        <v>0.95187063121652637</v>
      </c>
      <c r="J43" s="19">
        <f>SE!$E$28</f>
        <v>1.0528229208542716</v>
      </c>
      <c r="K43" s="19">
        <f>SE!$F$28</f>
        <v>1.1121418809904153</v>
      </c>
      <c r="L43" s="19">
        <f>SE!$G$28</f>
        <v>1.3065214623172101</v>
      </c>
      <c r="M43" s="20">
        <f>SE!$H$28</f>
        <v>1.6281956881463802</v>
      </c>
      <c r="N43" s="18">
        <f>SE!$D$29</f>
        <v>0.95485964996174433</v>
      </c>
      <c r="O43" s="19">
        <f>SE!$E$29</f>
        <v>1.0620649685929648</v>
      </c>
      <c r="P43" s="19">
        <f>SE!$F$29</f>
        <v>1.1259199400958464</v>
      </c>
      <c r="Q43" s="19">
        <f>SE!$G$29</f>
        <v>1.3287789538807646</v>
      </c>
      <c r="R43" s="20">
        <f>SE!$H$29</f>
        <v>1.6621001909307875</v>
      </c>
    </row>
    <row r="44" spans="1:18">
      <c r="A44" s="12" t="s">
        <v>14</v>
      </c>
      <c r="B44" s="13" t="s">
        <v>82</v>
      </c>
      <c r="C44" s="14" t="s">
        <v>83</v>
      </c>
      <c r="D44" s="18">
        <f>SI!$D$27</f>
        <v>0.88833904318529289</v>
      </c>
      <c r="E44" s="19">
        <f>SI!$E$27</f>
        <v>0.24686009588804508</v>
      </c>
      <c r="F44" s="19">
        <f>SI!$F$27</f>
        <v>0.24053616861091845</v>
      </c>
      <c r="G44" s="19">
        <f>SI!$G$27</f>
        <v>0.24265817927360556</v>
      </c>
      <c r="H44" s="20">
        <f>SI!$H$27</f>
        <v>0.24265817927360556</v>
      </c>
      <c r="I44" s="18">
        <f>SI!$D$28</f>
        <v>0.88833904318529289</v>
      </c>
      <c r="J44" s="19">
        <f>SI!$E$28</f>
        <v>0.24686009588804508</v>
      </c>
      <c r="K44" s="19">
        <f>SI!$F$28</f>
        <v>1.696639046452014</v>
      </c>
      <c r="L44" s="19">
        <f>SI!$G$28</f>
        <v>1.7116068002334679</v>
      </c>
      <c r="M44" s="20">
        <f>SI!$H$28</f>
        <v>1.7116068002334679</v>
      </c>
      <c r="N44" s="18">
        <f>SI!$D$29</f>
        <v>0.88833904318529289</v>
      </c>
      <c r="O44" s="19">
        <f>SI!$E$29</f>
        <v>0.27859925107365086</v>
      </c>
      <c r="P44" s="19">
        <f>SI!$F$29</f>
        <v>3.7785740821314673</v>
      </c>
      <c r="Q44" s="19">
        <f>SI!$G$29</f>
        <v>3.8119086718455244</v>
      </c>
      <c r="R44" s="20">
        <f>SI!$H$29</f>
        <v>3.8119086718455244</v>
      </c>
    </row>
    <row r="45" spans="1:18">
      <c r="A45" s="12" t="s">
        <v>14</v>
      </c>
      <c r="B45" s="13" t="s">
        <v>80</v>
      </c>
      <c r="C45" s="14" t="s">
        <v>81</v>
      </c>
      <c r="D45" s="18">
        <f>SK!$D$27</f>
        <v>3.9238094385947706</v>
      </c>
      <c r="E45" s="19">
        <f>SK!$E$27</f>
        <v>3.9909729872658377</v>
      </c>
      <c r="F45" s="19">
        <f>SK!$F$27</f>
        <v>3.8382819154858301</v>
      </c>
      <c r="G45" s="19">
        <f>SK!$G$27</f>
        <v>3.6968439583739521</v>
      </c>
      <c r="H45" s="20">
        <f>SK!$H$27</f>
        <v>3.6968439583739521</v>
      </c>
      <c r="I45" s="18">
        <f>SK!$D$28</f>
        <v>3.9238094385947706</v>
      </c>
      <c r="J45" s="19">
        <f>SK!$E$28</f>
        <v>4.3695774915807206</v>
      </c>
      <c r="K45" s="19">
        <f>SK!$F$28</f>
        <v>4.2024013486842096</v>
      </c>
      <c r="L45" s="19">
        <f>SK!$G$28</f>
        <v>4.0475458495808141</v>
      </c>
      <c r="M45" s="20">
        <f>SK!$H$28</f>
        <v>4.0475458495808141</v>
      </c>
      <c r="N45" s="18">
        <f>SK!$D$29</f>
        <v>3.9238094385947706</v>
      </c>
      <c r="O45" s="19">
        <f>SK!$E$29</f>
        <v>4.7531809434855816</v>
      </c>
      <c r="P45" s="19">
        <f>SK!$F$29</f>
        <v>4.5713284741902829</v>
      </c>
      <c r="Q45" s="19">
        <f>SK!$G$29</f>
        <v>4.4028782730551761</v>
      </c>
      <c r="R45" s="20">
        <f>SK!$H$29</f>
        <v>4.4028782730551761</v>
      </c>
    </row>
    <row r="46" spans="1:18" hidden="1">
      <c r="A46" s="12" t="s">
        <v>9</v>
      </c>
      <c r="B46" s="13" t="s">
        <v>76</v>
      </c>
      <c r="C46" s="14" t="s">
        <v>77</v>
      </c>
      <c r="D46" s="18"/>
      <c r="E46" s="19"/>
      <c r="F46" s="19"/>
      <c r="G46" s="19"/>
      <c r="H46" s="20"/>
      <c r="I46" s="18"/>
      <c r="J46" s="19"/>
      <c r="K46" s="19"/>
      <c r="L46" s="19"/>
      <c r="M46" s="20"/>
      <c r="N46" s="18"/>
      <c r="O46" s="19"/>
      <c r="P46" s="19"/>
      <c r="Q46" s="19"/>
      <c r="R46" s="20"/>
    </row>
    <row r="47" spans="1:18" hidden="1">
      <c r="A47" s="12" t="s">
        <v>9</v>
      </c>
      <c r="B47" s="13" t="s">
        <v>92</v>
      </c>
      <c r="C47" s="14" t="s">
        <v>93</v>
      </c>
      <c r="D47" s="18"/>
      <c r="E47" s="19"/>
      <c r="F47" s="19"/>
      <c r="G47" s="19"/>
      <c r="H47" s="20"/>
      <c r="I47" s="18"/>
      <c r="J47" s="19"/>
      <c r="K47" s="19"/>
      <c r="L47" s="19"/>
      <c r="M47" s="20"/>
      <c r="N47" s="18"/>
      <c r="O47" s="19"/>
      <c r="P47" s="19"/>
      <c r="Q47" s="19"/>
      <c r="R47" s="20"/>
    </row>
    <row r="48" spans="1:18" hidden="1">
      <c r="A48" s="12" t="s">
        <v>9</v>
      </c>
      <c r="B48" s="13" t="s">
        <v>90</v>
      </c>
      <c r="C48" s="14" t="s">
        <v>91</v>
      </c>
      <c r="D48" s="18"/>
      <c r="E48" s="19"/>
      <c r="F48" s="19"/>
      <c r="G48" s="19"/>
      <c r="H48" s="20"/>
      <c r="I48" s="18"/>
      <c r="J48" s="19"/>
      <c r="K48" s="19"/>
      <c r="L48" s="19"/>
      <c r="M48" s="20"/>
      <c r="N48" s="18"/>
      <c r="O48" s="19"/>
      <c r="P48" s="19"/>
      <c r="Q48" s="19"/>
      <c r="R48" s="20"/>
    </row>
    <row r="49" spans="1:18" hidden="1">
      <c r="A49" s="12" t="s">
        <v>9</v>
      </c>
      <c r="B49" s="13" t="s">
        <v>94</v>
      </c>
      <c r="C49" s="14" t="s">
        <v>95</v>
      </c>
      <c r="D49" s="18"/>
      <c r="E49" s="19"/>
      <c r="F49" s="19"/>
      <c r="G49" s="19"/>
      <c r="H49" s="20"/>
      <c r="I49" s="18"/>
      <c r="J49" s="19"/>
      <c r="K49" s="19"/>
      <c r="L49" s="19"/>
      <c r="M49" s="20"/>
      <c r="N49" s="18"/>
      <c r="O49" s="19"/>
      <c r="P49" s="19"/>
      <c r="Q49" s="19"/>
      <c r="R49" s="20"/>
    </row>
    <row r="50" spans="1:18" ht="15.75" thickBot="1">
      <c r="A50" s="21" t="s">
        <v>14</v>
      </c>
      <c r="B50" s="22" t="s">
        <v>96</v>
      </c>
      <c r="C50" s="23" t="s">
        <v>97</v>
      </c>
      <c r="D50" s="18">
        <f>UK!$D$27</f>
        <v>1.1100923929470827</v>
      </c>
      <c r="E50" s="19">
        <f>UK!$E$27</f>
        <v>1.1202259377268622</v>
      </c>
      <c r="F50" s="19">
        <f>UK!$F$27</f>
        <v>1.1432301752659837</v>
      </c>
      <c r="G50" s="19">
        <f>UK!$G$27</f>
        <v>1.1474920562722457</v>
      </c>
      <c r="H50" s="20">
        <f>UK!$H$27</f>
        <v>1.2346528859349255</v>
      </c>
      <c r="I50" s="18">
        <f>UK!$D$28</f>
        <v>1.1100923929470827</v>
      </c>
      <c r="J50" s="19">
        <f>UK!$E$28</f>
        <v>1.1503475398660263</v>
      </c>
      <c r="K50" s="19">
        <f>UK!$F$28</f>
        <v>1.1743077400941366</v>
      </c>
      <c r="L50" s="19">
        <f>UK!$G$28</f>
        <v>1.1808001281584906</v>
      </c>
      <c r="M50" s="20">
        <f>UK!$H$28</f>
        <v>1.2719640150854996</v>
      </c>
      <c r="N50" s="18">
        <f>UK!$D$29</f>
        <v>1.1107747111474835</v>
      </c>
      <c r="O50" s="19">
        <f>UK!$E$29</f>
        <v>1.2786643867710654</v>
      </c>
      <c r="P50" s="19">
        <f>UK!$F$29</f>
        <v>1.3484394910525406</v>
      </c>
      <c r="Q50" s="19">
        <f>UK!$G$29</f>
        <v>1.4349808838271396</v>
      </c>
      <c r="R50" s="20">
        <f>UK!$H$29</f>
        <v>1.5759995693038538</v>
      </c>
    </row>
  </sheetData>
  <autoFilter ref="A5:XFC50">
    <filterColumn colId="0">
      <filters>
        <filter val="YES"/>
      </filters>
    </filterColumn>
  </autoFilter>
  <sortState ref="A6:R50">
    <sortCondition ref="C5"/>
  </sortState>
  <conditionalFormatting sqref="A6:A49">
    <cfRule type="cellIs" dxfId="7" priority="99" operator="equal">
      <formula>"YES"</formula>
    </cfRule>
    <cfRule type="cellIs" dxfId="6" priority="100" operator="equal">
      <formula>"NO"</formula>
    </cfRule>
  </conditionalFormatting>
  <conditionalFormatting sqref="A50">
    <cfRule type="cellIs" dxfId="5" priority="97" operator="equal">
      <formula>"YES"</formula>
    </cfRule>
    <cfRule type="cellIs" dxfId="4" priority="98" operator="equal">
      <formula>"NO"</formula>
    </cfRule>
  </conditionalFormatting>
  <conditionalFormatting sqref="D6:H7 D9:H10 D21:H21 D27:H29 D32:H32 D34:H34 D37:H37 D42:H42 D46:H49">
    <cfRule type="colorScale" priority="9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6:M7 I9:M10 I21:M21 I27:M29 I32:M32 I34:M34 I37:M37 I42:M42 I46:M49">
    <cfRule type="colorScale" priority="9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6:R7 N9:R10 N21:R21 N27:R29 N32:R32 N34:R34 N37:R37 N42:R42 N46:R49">
    <cfRule type="colorScale" priority="9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8:H8">
    <cfRule type="colorScale" priority="9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8:M8">
    <cfRule type="colorScale" priority="9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8:R8">
    <cfRule type="colorScale" priority="9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1:H11">
    <cfRule type="colorScale" priority="9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1:M11">
    <cfRule type="colorScale" priority="8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1:R11">
    <cfRule type="colorScale" priority="8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2:H12">
    <cfRule type="colorScale" priority="8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2:M12">
    <cfRule type="colorScale" priority="8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2:R12">
    <cfRule type="colorScale" priority="8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4:H14">
    <cfRule type="colorScale" priority="8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4:M14">
    <cfRule type="colorScale" priority="8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4:R14">
    <cfRule type="colorScale" priority="7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5:H15">
    <cfRule type="colorScale" priority="7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5:M15">
    <cfRule type="colorScale" priority="7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5:R15">
    <cfRule type="colorScale" priority="7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6:H16">
    <cfRule type="colorScale" priority="7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6:M16">
    <cfRule type="colorScale" priority="7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6:R16">
    <cfRule type="colorScale" priority="7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7:H17">
    <cfRule type="colorScale" priority="7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7:M17">
    <cfRule type="colorScale" priority="7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7:R17">
    <cfRule type="colorScale" priority="7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8:H18">
    <cfRule type="colorScale" priority="6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8:M18">
    <cfRule type="colorScale" priority="6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8:R18">
    <cfRule type="colorScale" priority="6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9:H19">
    <cfRule type="colorScale" priority="6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9:M19">
    <cfRule type="colorScale" priority="6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9:R19">
    <cfRule type="colorScale" priority="6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2:H22">
    <cfRule type="colorScale" priority="6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2:M22">
    <cfRule type="colorScale" priority="5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2:R22">
    <cfRule type="colorScale" priority="5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3:H23">
    <cfRule type="colorScale" priority="5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3:M23">
    <cfRule type="colorScale" priority="5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3:R23">
    <cfRule type="colorScale" priority="5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4:H24">
    <cfRule type="colorScale" priority="5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4:M24">
    <cfRule type="colorScale" priority="5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4:R24">
    <cfRule type="colorScale" priority="5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5:H25">
    <cfRule type="colorScale" priority="5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5:M25">
    <cfRule type="colorScale" priority="5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5:R25">
    <cfRule type="colorScale" priority="4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6:H26">
    <cfRule type="colorScale" priority="4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6:M26">
    <cfRule type="colorScale" priority="4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6:R26">
    <cfRule type="colorScale" priority="4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1:H31">
    <cfRule type="colorScale" priority="4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1:M31">
    <cfRule type="colorScale" priority="4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1:R31">
    <cfRule type="colorScale" priority="4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3:H13">
    <cfRule type="colorScale" priority="4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3:M13">
    <cfRule type="colorScale" priority="4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3:R13">
    <cfRule type="colorScale" priority="4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0:H20">
    <cfRule type="colorScale" priority="3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0:M20">
    <cfRule type="colorScale" priority="3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0:R20">
    <cfRule type="colorScale" priority="3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0:H30">
    <cfRule type="colorScale" priority="3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0:M30">
    <cfRule type="colorScale" priority="3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0:R30">
    <cfRule type="colorScale" priority="3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3:H33">
    <cfRule type="colorScale" priority="3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3:M33">
    <cfRule type="colorScale" priority="3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3:R33">
    <cfRule type="colorScale" priority="3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5:H35">
    <cfRule type="colorScale" priority="3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5:M35">
    <cfRule type="colorScale" priority="2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5:R35">
    <cfRule type="colorScale" priority="2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6:H36">
    <cfRule type="colorScale" priority="2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6:M36">
    <cfRule type="colorScale" priority="2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6:R36">
    <cfRule type="colorScale" priority="2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8:H38">
    <cfRule type="colorScale" priority="2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8:M38">
    <cfRule type="colorScale" priority="2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8:R38">
    <cfRule type="colorScale" priority="2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9:H39">
    <cfRule type="colorScale" priority="2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9:M39">
    <cfRule type="colorScale" priority="2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9:R39">
    <cfRule type="colorScale" priority="1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0:H40">
    <cfRule type="colorScale" priority="1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0:M40">
    <cfRule type="colorScale" priority="1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0:R40">
    <cfRule type="colorScale" priority="1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1:H41">
    <cfRule type="colorScale" priority="1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1:M41">
    <cfRule type="colorScale" priority="1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1:R41">
    <cfRule type="colorScale" priority="1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3:H43">
    <cfRule type="colorScale" priority="1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3:M43">
    <cfRule type="colorScale" priority="1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3:R43">
    <cfRule type="colorScale" priority="1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4:H44">
    <cfRule type="colorScale" priority="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4:M44">
    <cfRule type="colorScale" priority="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4:R44">
    <cfRule type="colorScale" priority="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5:H45">
    <cfRule type="colorScale" priority="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5:M45">
    <cfRule type="colorScale" priority="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5:R45">
    <cfRule type="colorScale" priority="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50:H50">
    <cfRule type="colorScale" priority="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50:M50">
    <cfRule type="colorScale" priority="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50:R50">
    <cfRule type="colorScale" priority="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32"/>
  <sheetViews>
    <sheetView workbookViewId="0">
      <selection activeCell="A3" sqref="A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  <c r="D1" s="442"/>
      <c r="E1" s="442"/>
      <c r="F1" s="442"/>
      <c r="G1" s="442"/>
      <c r="H1" s="442"/>
    </row>
    <row r="2" spans="1:10">
      <c r="A2" s="335"/>
      <c r="B2" s="335"/>
      <c r="D2" s="335"/>
      <c r="E2" s="335"/>
      <c r="F2" s="335"/>
      <c r="G2" s="335"/>
      <c r="H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470">
        <v>342</v>
      </c>
      <c r="E4" s="471">
        <v>320</v>
      </c>
      <c r="F4" s="471">
        <v>320</v>
      </c>
      <c r="G4" s="471">
        <v>320</v>
      </c>
      <c r="H4" s="502">
        <v>320</v>
      </c>
      <c r="J4" s="34"/>
    </row>
    <row r="5" spans="1:10" ht="15.75">
      <c r="A5" s="506"/>
      <c r="B5" s="454"/>
      <c r="C5" s="456" t="s">
        <v>108</v>
      </c>
      <c r="D5" s="472">
        <v>342</v>
      </c>
      <c r="E5" s="473">
        <v>376</v>
      </c>
      <c r="F5" s="473">
        <v>376</v>
      </c>
      <c r="G5" s="473">
        <v>376</v>
      </c>
      <c r="H5" s="474">
        <v>376</v>
      </c>
    </row>
    <row r="6" spans="1:10" ht="15.75">
      <c r="A6" s="506"/>
      <c r="B6" s="454"/>
      <c r="C6" s="455" t="s">
        <v>109</v>
      </c>
      <c r="D6" s="475">
        <v>342</v>
      </c>
      <c r="E6" s="476">
        <v>320</v>
      </c>
      <c r="F6" s="476">
        <v>320</v>
      </c>
      <c r="G6" s="476">
        <v>320</v>
      </c>
      <c r="H6" s="477">
        <v>320</v>
      </c>
    </row>
    <row r="7" spans="1:10" ht="15.75">
      <c r="A7" s="507" t="s">
        <v>110</v>
      </c>
      <c r="B7" s="457"/>
      <c r="C7" s="458" t="s">
        <v>107</v>
      </c>
      <c r="D7" s="478">
        <v>107.509777</v>
      </c>
      <c r="E7" s="479">
        <v>83.113868999999994</v>
      </c>
      <c r="F7" s="479">
        <v>36.600999000000002</v>
      </c>
      <c r="G7" s="479">
        <v>17.981280999999999</v>
      </c>
      <c r="H7" s="480">
        <v>9.7734330000000007</v>
      </c>
    </row>
    <row r="8" spans="1:10" ht="15.75">
      <c r="A8" s="507"/>
      <c r="B8" s="457"/>
      <c r="C8" s="459" t="s">
        <v>108</v>
      </c>
      <c r="D8" s="481">
        <v>107.509777</v>
      </c>
      <c r="E8" s="482">
        <v>83.113868999999994</v>
      </c>
      <c r="F8" s="482">
        <v>36.600999000000002</v>
      </c>
      <c r="G8" s="482">
        <v>17.981280999999999</v>
      </c>
      <c r="H8" s="483">
        <v>9.7734330000000007</v>
      </c>
    </row>
    <row r="9" spans="1:10" ht="15.75">
      <c r="A9" s="507"/>
      <c r="B9" s="457"/>
      <c r="C9" s="458" t="s">
        <v>109</v>
      </c>
      <c r="D9" s="478">
        <v>107.509777</v>
      </c>
      <c r="E9" s="479">
        <v>83.113868999999994</v>
      </c>
      <c r="F9" s="479">
        <v>36.600999000000002</v>
      </c>
      <c r="G9" s="479">
        <v>17.981280999999999</v>
      </c>
      <c r="H9" s="480">
        <v>9.7734330000000007</v>
      </c>
    </row>
    <row r="10" spans="1:10" ht="15.75">
      <c r="A10" s="506" t="s">
        <v>111</v>
      </c>
      <c r="B10" s="454"/>
      <c r="C10" s="455" t="s">
        <v>107</v>
      </c>
      <c r="D10" s="475">
        <v>27.3</v>
      </c>
      <c r="E10" s="476">
        <v>27</v>
      </c>
      <c r="F10" s="476">
        <v>0</v>
      </c>
      <c r="G10" s="476">
        <v>0</v>
      </c>
      <c r="H10" s="477">
        <v>0</v>
      </c>
    </row>
    <row r="11" spans="1:10" ht="15.75">
      <c r="A11" s="506"/>
      <c r="B11" s="454"/>
      <c r="C11" s="456" t="s">
        <v>108</v>
      </c>
      <c r="D11" s="472">
        <v>27.3</v>
      </c>
      <c r="E11" s="473">
        <v>27</v>
      </c>
      <c r="F11" s="473">
        <v>0</v>
      </c>
      <c r="G11" s="473">
        <v>0</v>
      </c>
      <c r="H11" s="474">
        <v>0</v>
      </c>
    </row>
    <row r="12" spans="1:10" ht="15.75">
      <c r="A12" s="506"/>
      <c r="B12" s="454"/>
      <c r="C12" s="455" t="s">
        <v>109</v>
      </c>
      <c r="D12" s="475">
        <v>27.3</v>
      </c>
      <c r="E12" s="476">
        <v>57.6</v>
      </c>
      <c r="F12" s="476">
        <v>57.6</v>
      </c>
      <c r="G12" s="476">
        <v>57.6</v>
      </c>
      <c r="H12" s="477">
        <v>57.6</v>
      </c>
    </row>
    <row r="13" spans="1:10" ht="15.75">
      <c r="A13" s="507" t="s">
        <v>112</v>
      </c>
      <c r="B13" s="457"/>
      <c r="C13" s="458" t="s">
        <v>107</v>
      </c>
      <c r="D13" s="478">
        <v>0</v>
      </c>
      <c r="E13" s="479">
        <v>0</v>
      </c>
      <c r="F13" s="479">
        <v>0</v>
      </c>
      <c r="G13" s="479">
        <v>0</v>
      </c>
      <c r="H13" s="480">
        <v>0</v>
      </c>
    </row>
    <row r="14" spans="1:10" ht="15.75">
      <c r="A14" s="507"/>
      <c r="B14" s="457"/>
      <c r="C14" s="459" t="s">
        <v>108</v>
      </c>
      <c r="D14" s="481">
        <v>0</v>
      </c>
      <c r="E14" s="482">
        <v>191.1</v>
      </c>
      <c r="F14" s="482">
        <v>191.1</v>
      </c>
      <c r="G14" s="482">
        <v>191.1</v>
      </c>
      <c r="H14" s="483">
        <v>191.1</v>
      </c>
    </row>
    <row r="15" spans="1:10" ht="16.5" thickBot="1">
      <c r="A15" s="507"/>
      <c r="B15" s="457"/>
      <c r="C15" s="458" t="s">
        <v>109</v>
      </c>
      <c r="D15" s="484">
        <v>0</v>
      </c>
      <c r="E15" s="485">
        <v>191.1</v>
      </c>
      <c r="F15" s="485">
        <v>191.1</v>
      </c>
      <c r="G15" s="485">
        <v>191.1</v>
      </c>
      <c r="H15" s="486">
        <v>191.1</v>
      </c>
    </row>
    <row r="16" spans="1:10" ht="16.5" thickBot="1">
      <c r="A16" s="460"/>
      <c r="B16" s="460"/>
      <c r="C16" s="443"/>
      <c r="D16" s="442"/>
      <c r="E16" s="442"/>
      <c r="F16" s="442"/>
      <c r="G16" s="442"/>
      <c r="H16" s="442"/>
    </row>
    <row r="17" spans="1:10" ht="15.75">
      <c r="A17" s="508" t="s">
        <v>113</v>
      </c>
      <c r="B17" s="461"/>
      <c r="C17" s="462" t="s">
        <v>107</v>
      </c>
      <c r="D17" s="490">
        <v>342</v>
      </c>
      <c r="E17" s="448">
        <v>320</v>
      </c>
      <c r="F17" s="448">
        <v>320</v>
      </c>
      <c r="G17" s="448">
        <v>320</v>
      </c>
      <c r="H17" s="449">
        <v>320</v>
      </c>
      <c r="J17" s="60"/>
    </row>
    <row r="18" spans="1:10" ht="15.75">
      <c r="A18" s="508"/>
      <c r="B18" s="461"/>
      <c r="C18" s="462" t="s">
        <v>114</v>
      </c>
      <c r="D18" s="487" t="s">
        <v>146</v>
      </c>
      <c r="E18" s="446" t="s">
        <v>146</v>
      </c>
      <c r="F18" s="446" t="s">
        <v>146</v>
      </c>
      <c r="G18" s="446" t="s">
        <v>146</v>
      </c>
      <c r="H18" s="450" t="s">
        <v>146</v>
      </c>
      <c r="J18" s="63"/>
    </row>
    <row r="19" spans="1:10" ht="15.75">
      <c r="A19" s="508"/>
      <c r="B19" s="461"/>
      <c r="C19" s="463" t="s">
        <v>108</v>
      </c>
      <c r="D19" s="491">
        <v>342</v>
      </c>
      <c r="E19" s="445">
        <v>376</v>
      </c>
      <c r="F19" s="445">
        <v>376</v>
      </c>
      <c r="G19" s="445">
        <v>376</v>
      </c>
      <c r="H19" s="451">
        <v>376</v>
      </c>
      <c r="J19" s="63"/>
    </row>
    <row r="20" spans="1:10" ht="15.75">
      <c r="A20" s="508"/>
      <c r="B20" s="461"/>
      <c r="C20" s="463" t="s">
        <v>114</v>
      </c>
      <c r="D20" s="488" t="s">
        <v>146</v>
      </c>
      <c r="E20" s="445" t="s">
        <v>146</v>
      </c>
      <c r="F20" s="445" t="s">
        <v>146</v>
      </c>
      <c r="G20" s="445" t="s">
        <v>146</v>
      </c>
      <c r="H20" s="451" t="s">
        <v>146</v>
      </c>
    </row>
    <row r="21" spans="1:10" ht="15.75">
      <c r="A21" s="508"/>
      <c r="B21" s="461"/>
      <c r="C21" s="462" t="s">
        <v>109</v>
      </c>
      <c r="D21" s="492">
        <v>342</v>
      </c>
      <c r="E21" s="501">
        <v>376</v>
      </c>
      <c r="F21" s="501">
        <v>376</v>
      </c>
      <c r="G21" s="501">
        <v>376</v>
      </c>
      <c r="H21" s="450">
        <v>376</v>
      </c>
    </row>
    <row r="22" spans="1:10" ht="16.5" thickBot="1">
      <c r="A22" s="508"/>
      <c r="B22" s="461"/>
      <c r="C22" s="462" t="s">
        <v>114</v>
      </c>
      <c r="D22" s="489" t="s">
        <v>146</v>
      </c>
      <c r="E22" s="452" t="s">
        <v>146</v>
      </c>
      <c r="F22" s="452" t="s">
        <v>146</v>
      </c>
      <c r="G22" s="452" t="s">
        <v>146</v>
      </c>
      <c r="H22" s="453" t="s">
        <v>146</v>
      </c>
    </row>
    <row r="23" spans="1:10" ht="16.5" thickBot="1">
      <c r="A23" s="460"/>
      <c r="B23" s="460"/>
      <c r="C23" s="443"/>
      <c r="D23" s="442"/>
      <c r="E23" s="442"/>
      <c r="F23" s="442"/>
      <c r="G23" s="442"/>
      <c r="H23" s="442"/>
    </row>
    <row r="24" spans="1:10" ht="15.75">
      <c r="A24" s="503" t="s">
        <v>115</v>
      </c>
      <c r="B24" s="464" t="s">
        <v>101</v>
      </c>
      <c r="C24" s="465"/>
      <c r="D24" s="495">
        <v>292.37887572272257</v>
      </c>
      <c r="E24" s="496">
        <v>319.46526763259283</v>
      </c>
      <c r="F24" s="496">
        <v>341.81822280856409</v>
      </c>
      <c r="G24" s="496">
        <v>347.7350621346684</v>
      </c>
      <c r="H24" s="497">
        <v>345.20506213466842</v>
      </c>
      <c r="J24" s="75"/>
    </row>
    <row r="25" spans="1:10" ht="16.5" thickBot="1">
      <c r="A25" s="503"/>
      <c r="B25" s="466" t="s">
        <v>102</v>
      </c>
      <c r="C25" s="467"/>
      <c r="D25" s="498">
        <v>293.59916738139088</v>
      </c>
      <c r="E25" s="499">
        <v>302.62234778653215</v>
      </c>
      <c r="F25" s="499">
        <v>307.87318430916685</v>
      </c>
      <c r="G25" s="499">
        <v>308.34203041263515</v>
      </c>
      <c r="H25" s="500">
        <v>306.00589844611056</v>
      </c>
    </row>
    <row r="26" spans="1:10" ht="15.75">
      <c r="A26" s="460"/>
      <c r="B26" s="460"/>
      <c r="C26" s="443"/>
      <c r="D26" s="442"/>
      <c r="E26" s="442"/>
      <c r="F26" s="442"/>
      <c r="G26" s="442"/>
      <c r="H26" s="442"/>
    </row>
    <row r="27" spans="1:10" ht="15.75">
      <c r="A27" s="504" t="s">
        <v>100</v>
      </c>
      <c r="B27" s="504" t="s">
        <v>101</v>
      </c>
      <c r="C27" s="468" t="s">
        <v>107</v>
      </c>
      <c r="D27" s="493">
        <v>0.46107905937721305</v>
      </c>
      <c r="E27" s="493">
        <v>0.34468181726296016</v>
      </c>
      <c r="F27" s="493">
        <v>0.10707737785091247</v>
      </c>
      <c r="G27" s="493">
        <v>5.1709715119369698E-2</v>
      </c>
      <c r="H27" s="493">
        <v>2.8311963154779241E-2</v>
      </c>
      <c r="J27" s="83"/>
    </row>
    <row r="28" spans="1:10" ht="15.75">
      <c r="A28" s="504"/>
      <c r="B28" s="504"/>
      <c r="C28" s="469" t="s">
        <v>108</v>
      </c>
      <c r="D28" s="494">
        <v>0.46107905937721305</v>
      </c>
      <c r="E28" s="494">
        <v>0.94286891101544357</v>
      </c>
      <c r="F28" s="494">
        <v>0.66614645974426112</v>
      </c>
      <c r="G28" s="494">
        <v>0.6012660320086689</v>
      </c>
      <c r="H28" s="494">
        <v>0.58189596571337932</v>
      </c>
    </row>
    <row r="29" spans="1:10" ht="15.75">
      <c r="A29" s="504"/>
      <c r="B29" s="504"/>
      <c r="C29" s="468" t="s">
        <v>109</v>
      </c>
      <c r="D29" s="493">
        <v>0.46107905937721305</v>
      </c>
      <c r="E29" s="493">
        <v>0.86336105030736898</v>
      </c>
      <c r="F29" s="493">
        <v>0.67082731024676967</v>
      </c>
      <c r="G29" s="493">
        <v>0.6058672361270514</v>
      </c>
      <c r="H29" s="493">
        <v>0.58653089195144192</v>
      </c>
    </row>
    <row r="30" spans="1:10" ht="15.75">
      <c r="A30" s="504"/>
      <c r="B30" s="505" t="s">
        <v>102</v>
      </c>
      <c r="C30" s="469" t="s">
        <v>107</v>
      </c>
      <c r="D30" s="494">
        <v>0.45916266794067417</v>
      </c>
      <c r="E30" s="494">
        <v>0.36386562263297761</v>
      </c>
      <c r="F30" s="494">
        <v>0.11888336128438262</v>
      </c>
      <c r="G30" s="494">
        <v>5.8316023202989169E-2</v>
      </c>
      <c r="H30" s="494">
        <v>3.1938707879910919E-2</v>
      </c>
    </row>
    <row r="31" spans="1:10" ht="15.75">
      <c r="A31" s="504"/>
      <c r="B31" s="505"/>
      <c r="C31" s="468" t="s">
        <v>108</v>
      </c>
      <c r="D31" s="493">
        <v>0.45916266794067417</v>
      </c>
      <c r="E31" s="493">
        <v>0.995345754215331</v>
      </c>
      <c r="F31" s="493">
        <v>0.73959347746032422</v>
      </c>
      <c r="G31" s="493">
        <v>0.67808232539754432</v>
      </c>
      <c r="H31" s="493">
        <v>0.65643647400272243</v>
      </c>
    </row>
    <row r="32" spans="1:10" ht="15.75">
      <c r="A32" s="504"/>
      <c r="B32" s="505"/>
      <c r="C32" s="469" t="s">
        <v>109</v>
      </c>
      <c r="D32" s="494">
        <v>0.45916266794067417</v>
      </c>
      <c r="E32" s="494">
        <v>0.91141275922740972</v>
      </c>
      <c r="F32" s="494">
        <v>0.74479042244138915</v>
      </c>
      <c r="G32" s="494">
        <v>0.68327136822073276</v>
      </c>
      <c r="H32" s="494">
        <v>0.66166513138522642</v>
      </c>
    </row>
  </sheetData>
  <sheetProtection password="DEC9" sheet="1" objects="1" scenarios="1"/>
  <mergeCells count="9">
    <mergeCell ref="A24:A25"/>
    <mergeCell ref="A27:A32"/>
    <mergeCell ref="B27:B29"/>
    <mergeCell ref="B30:B32"/>
    <mergeCell ref="A4:A6"/>
    <mergeCell ref="A7:A9"/>
    <mergeCell ref="A10:A12"/>
    <mergeCell ref="A13:A15"/>
    <mergeCell ref="A17:A2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3182.1800000000003</v>
      </c>
      <c r="E4" s="32">
        <v>3182.1800000000003</v>
      </c>
      <c r="F4" s="32">
        <v>3182.1800000000003</v>
      </c>
      <c r="G4" s="32">
        <v>3182.1800000000003</v>
      </c>
      <c r="H4" s="33">
        <v>3182.1800000000003</v>
      </c>
      <c r="J4" s="34"/>
    </row>
    <row r="5" spans="1:10" ht="15.75">
      <c r="A5" s="506"/>
      <c r="B5" s="454"/>
      <c r="C5" s="456" t="s">
        <v>108</v>
      </c>
      <c r="D5" s="36">
        <v>3182.1800000000003</v>
      </c>
      <c r="E5" s="37">
        <v>3672.1800000000003</v>
      </c>
      <c r="F5" s="37">
        <v>3720.38</v>
      </c>
      <c r="G5" s="37">
        <v>3720.38</v>
      </c>
      <c r="H5" s="38">
        <v>3720.38</v>
      </c>
    </row>
    <row r="6" spans="1:10" ht="15.75">
      <c r="A6" s="506"/>
      <c r="B6" s="454"/>
      <c r="C6" s="455" t="s">
        <v>109</v>
      </c>
      <c r="D6" s="39">
        <v>3182.1800000000003</v>
      </c>
      <c r="E6" s="40">
        <v>3672.1800000000003</v>
      </c>
      <c r="F6" s="40">
        <v>4324.38</v>
      </c>
      <c r="G6" s="40">
        <v>4324.38</v>
      </c>
      <c r="H6" s="41">
        <v>4324.38</v>
      </c>
    </row>
    <row r="7" spans="1:10" ht="15.75">
      <c r="A7" s="507" t="s">
        <v>110</v>
      </c>
      <c r="B7" s="457"/>
      <c r="C7" s="458" t="s">
        <v>107</v>
      </c>
      <c r="D7" s="44">
        <v>248.021174</v>
      </c>
      <c r="E7" s="45">
        <v>221.36402699999999</v>
      </c>
      <c r="F7" s="45">
        <v>190.91031100000001</v>
      </c>
      <c r="G7" s="45">
        <v>186.17484300000001</v>
      </c>
      <c r="H7" s="46">
        <v>180.49228299999999</v>
      </c>
    </row>
    <row r="8" spans="1:10" ht="15.75">
      <c r="A8" s="507"/>
      <c r="B8" s="457"/>
      <c r="C8" s="459" t="s">
        <v>108</v>
      </c>
      <c r="D8" s="48">
        <v>248.021174</v>
      </c>
      <c r="E8" s="49">
        <v>221.36402699999999</v>
      </c>
      <c r="F8" s="49">
        <v>190.91031100000001</v>
      </c>
      <c r="G8" s="49">
        <v>186.17484300000001</v>
      </c>
      <c r="H8" s="50">
        <v>180.49228299999999</v>
      </c>
    </row>
    <row r="9" spans="1:10" ht="15.75">
      <c r="A9" s="507"/>
      <c r="B9" s="457"/>
      <c r="C9" s="458" t="s">
        <v>109</v>
      </c>
      <c r="D9" s="44">
        <v>248.021174</v>
      </c>
      <c r="E9" s="45">
        <v>221.36402699999999</v>
      </c>
      <c r="F9" s="45">
        <v>190.91031100000001</v>
      </c>
      <c r="G9" s="45">
        <v>186.17484300000001</v>
      </c>
      <c r="H9" s="46">
        <v>180.49228299999999</v>
      </c>
    </row>
    <row r="10" spans="1:10" ht="15.75">
      <c r="A10" s="506" t="s">
        <v>111</v>
      </c>
      <c r="B10" s="454"/>
      <c r="C10" s="455" t="s">
        <v>107</v>
      </c>
      <c r="D10" s="39">
        <v>3244.4199999999996</v>
      </c>
      <c r="E10" s="40">
        <v>3263.3199999999997</v>
      </c>
      <c r="F10" s="40">
        <v>3263.3199999999997</v>
      </c>
      <c r="G10" s="40">
        <v>3263.3199999999997</v>
      </c>
      <c r="H10" s="41">
        <v>3263.3199999999997</v>
      </c>
    </row>
    <row r="11" spans="1:10" ht="15.75">
      <c r="A11" s="506"/>
      <c r="B11" s="454"/>
      <c r="C11" s="456" t="s">
        <v>108</v>
      </c>
      <c r="D11" s="36">
        <v>3244.4199999999996</v>
      </c>
      <c r="E11" s="37">
        <v>3263.3199999999997</v>
      </c>
      <c r="F11" s="37">
        <v>3263.3199999999997</v>
      </c>
      <c r="G11" s="37">
        <v>3263.3199999999997</v>
      </c>
      <c r="H11" s="38">
        <v>3263.3199999999997</v>
      </c>
    </row>
    <row r="12" spans="1:10" ht="15.75">
      <c r="A12" s="506"/>
      <c r="B12" s="454"/>
      <c r="C12" s="455" t="s">
        <v>109</v>
      </c>
      <c r="D12" s="39">
        <v>3244.4199999999996</v>
      </c>
      <c r="E12" s="40">
        <v>3715.3199999999997</v>
      </c>
      <c r="F12" s="40">
        <v>3715.3199999999997</v>
      </c>
      <c r="G12" s="40">
        <v>3715.3199999999997</v>
      </c>
      <c r="H12" s="41">
        <v>3715.3199999999997</v>
      </c>
    </row>
    <row r="13" spans="1:10" ht="15.75">
      <c r="A13" s="507" t="s">
        <v>112</v>
      </c>
      <c r="B13" s="457"/>
      <c r="C13" s="458" t="s">
        <v>107</v>
      </c>
      <c r="D13" s="44">
        <v>583.93999999999994</v>
      </c>
      <c r="E13" s="45">
        <v>583.93999999999994</v>
      </c>
      <c r="F13" s="45">
        <v>583.93999999999994</v>
      </c>
      <c r="G13" s="45">
        <v>583.93999999999994</v>
      </c>
      <c r="H13" s="46">
        <v>583.93999999999994</v>
      </c>
    </row>
    <row r="14" spans="1:10" ht="15.75">
      <c r="A14" s="507"/>
      <c r="B14" s="457"/>
      <c r="C14" s="459" t="s">
        <v>108</v>
      </c>
      <c r="D14" s="48">
        <v>583.93999999999994</v>
      </c>
      <c r="E14" s="49">
        <v>583.93999999999994</v>
      </c>
      <c r="F14" s="49">
        <v>583.93999999999994</v>
      </c>
      <c r="G14" s="49">
        <v>583.93999999999994</v>
      </c>
      <c r="H14" s="50">
        <v>583.93999999999994</v>
      </c>
    </row>
    <row r="15" spans="1:10" ht="16.5" thickBot="1">
      <c r="A15" s="507"/>
      <c r="B15" s="457"/>
      <c r="C15" s="458" t="s">
        <v>109</v>
      </c>
      <c r="D15" s="51">
        <v>583.93999999999994</v>
      </c>
      <c r="E15" s="52">
        <v>583.93999999999994</v>
      </c>
      <c r="F15" s="52">
        <v>583.93999999999994</v>
      </c>
      <c r="G15" s="52">
        <v>583.93999999999994</v>
      </c>
      <c r="H15" s="53">
        <v>583.93999999999994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1142.48</v>
      </c>
      <c r="E17" s="58">
        <v>1142.48</v>
      </c>
      <c r="F17" s="58">
        <v>1142.48</v>
      </c>
      <c r="G17" s="58">
        <v>1142.48</v>
      </c>
      <c r="H17" s="59">
        <v>1142.48</v>
      </c>
      <c r="J17" s="60"/>
    </row>
    <row r="18" spans="1:10" ht="15.75">
      <c r="A18" s="508"/>
      <c r="B18" s="461"/>
      <c r="C18" s="462" t="s">
        <v>114</v>
      </c>
      <c r="D18" s="61" t="s">
        <v>124</v>
      </c>
      <c r="E18" s="40" t="s">
        <v>124</v>
      </c>
      <c r="F18" s="40" t="s">
        <v>124</v>
      </c>
      <c r="G18" s="40" t="s">
        <v>124</v>
      </c>
      <c r="H18" s="62" t="s">
        <v>124</v>
      </c>
      <c r="J18" s="63"/>
    </row>
    <row r="19" spans="1:10" ht="15.75">
      <c r="A19" s="508"/>
      <c r="B19" s="461"/>
      <c r="C19" s="463" t="s">
        <v>108</v>
      </c>
      <c r="D19" s="65">
        <v>1142.48</v>
      </c>
      <c r="E19" s="37">
        <v>1142.48</v>
      </c>
      <c r="F19" s="37">
        <v>1142.48</v>
      </c>
      <c r="G19" s="37">
        <v>1142.48</v>
      </c>
      <c r="H19" s="66">
        <v>1142.48</v>
      </c>
      <c r="J19" s="63"/>
    </row>
    <row r="20" spans="1:10" ht="15.75">
      <c r="A20" s="508"/>
      <c r="B20" s="461"/>
      <c r="C20" s="463" t="s">
        <v>114</v>
      </c>
      <c r="D20" s="65" t="s">
        <v>124</v>
      </c>
      <c r="E20" s="37" t="s">
        <v>124</v>
      </c>
      <c r="F20" s="37" t="s">
        <v>124</v>
      </c>
      <c r="G20" s="37" t="s">
        <v>124</v>
      </c>
      <c r="H20" s="66" t="s">
        <v>124</v>
      </c>
    </row>
    <row r="21" spans="1:10" ht="15.75">
      <c r="A21" s="508"/>
      <c r="B21" s="461"/>
      <c r="C21" s="462" t="s">
        <v>109</v>
      </c>
      <c r="D21" s="61">
        <v>1142.48</v>
      </c>
      <c r="E21" s="40">
        <v>1142.48</v>
      </c>
      <c r="F21" s="40">
        <v>1142.48</v>
      </c>
      <c r="G21" s="40">
        <v>1142.48</v>
      </c>
      <c r="H21" s="62">
        <v>1142.48</v>
      </c>
    </row>
    <row r="22" spans="1:10" ht="16.5" thickBot="1">
      <c r="A22" s="508"/>
      <c r="B22" s="461"/>
      <c r="C22" s="462" t="s">
        <v>114</v>
      </c>
      <c r="D22" s="67" t="s">
        <v>124</v>
      </c>
      <c r="E22" s="68" t="s">
        <v>124</v>
      </c>
      <c r="F22" s="68" t="s">
        <v>124</v>
      </c>
      <c r="G22" s="68" t="s">
        <v>124</v>
      </c>
      <c r="H22" s="69" t="s">
        <v>124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4922.5199999999995</v>
      </c>
      <c r="E24" s="73">
        <v>5007.0808333333334</v>
      </c>
      <c r="F24" s="73">
        <v>4942.2549678090454</v>
      </c>
      <c r="G24" s="73">
        <v>4948.8169368644776</v>
      </c>
      <c r="H24" s="74">
        <v>4956.6912997309919</v>
      </c>
      <c r="J24" s="75"/>
    </row>
    <row r="25" spans="1:10" ht="16.5" thickBot="1">
      <c r="A25" s="503"/>
      <c r="B25" s="466" t="s">
        <v>102</v>
      </c>
      <c r="C25" s="467"/>
      <c r="D25" s="78">
        <v>4922.5199999999995</v>
      </c>
      <c r="E25" s="79">
        <v>5007.0808333333334</v>
      </c>
      <c r="F25" s="79">
        <v>4942.2549678090454</v>
      </c>
      <c r="G25" s="79">
        <v>4948.8169368644767</v>
      </c>
      <c r="H25" s="80">
        <v>4956.6912997309928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1.2424695428357833</v>
      </c>
      <c r="E27" s="82">
        <v>1.219937171042941</v>
      </c>
      <c r="F27" s="82">
        <v>1.2297767619411961</v>
      </c>
      <c r="G27" s="82">
        <v>1.2271892293611246</v>
      </c>
      <c r="H27" s="82">
        <v>1.2240932339944772</v>
      </c>
      <c r="J27" s="83"/>
    </row>
    <row r="28" spans="1:10" ht="15.75">
      <c r="A28" s="504"/>
      <c r="B28" s="504"/>
      <c r="C28" s="469" t="s">
        <v>108</v>
      </c>
      <c r="D28" s="85">
        <v>1.2424695428357833</v>
      </c>
      <c r="E28" s="85">
        <v>1.3177985829734122</v>
      </c>
      <c r="F28" s="85">
        <v>1.3386744217150284</v>
      </c>
      <c r="G28" s="85">
        <v>1.3359424944073353</v>
      </c>
      <c r="H28" s="85">
        <v>1.3326737300260154</v>
      </c>
    </row>
    <row r="29" spans="1:10" ht="15.75">
      <c r="A29" s="504"/>
      <c r="B29" s="504"/>
      <c r="C29" s="468" t="s">
        <v>109</v>
      </c>
      <c r="D29" s="82">
        <v>1.2424695428357833</v>
      </c>
      <c r="E29" s="82">
        <v>1.408070742550092</v>
      </c>
      <c r="F29" s="82">
        <v>1.552342070769593</v>
      </c>
      <c r="G29" s="82">
        <v>1.549326827162443</v>
      </c>
      <c r="H29" s="82">
        <v>1.5457190734100814</v>
      </c>
    </row>
    <row r="30" spans="1:10" ht="15.75">
      <c r="A30" s="504"/>
      <c r="B30" s="505" t="s">
        <v>102</v>
      </c>
      <c r="C30" s="469" t="s">
        <v>107</v>
      </c>
      <c r="D30" s="85">
        <v>1.2424695428357833</v>
      </c>
      <c r="E30" s="85">
        <v>1.219937171042941</v>
      </c>
      <c r="F30" s="85">
        <v>1.2297767619411961</v>
      </c>
      <c r="G30" s="85">
        <v>1.2271892293611248</v>
      </c>
      <c r="H30" s="85">
        <v>1.224093233994477</v>
      </c>
    </row>
    <row r="31" spans="1:10" ht="15.75">
      <c r="A31" s="504"/>
      <c r="B31" s="505"/>
      <c r="C31" s="468" t="s">
        <v>108</v>
      </c>
      <c r="D31" s="82">
        <v>1.2424695428357833</v>
      </c>
      <c r="E31" s="82">
        <v>1.3177985829734122</v>
      </c>
      <c r="F31" s="82">
        <v>1.3386744217150284</v>
      </c>
      <c r="G31" s="82">
        <v>1.3359424944073355</v>
      </c>
      <c r="H31" s="82">
        <v>1.3326737300260152</v>
      </c>
    </row>
    <row r="32" spans="1:10" ht="15.75">
      <c r="A32" s="504"/>
      <c r="B32" s="505"/>
      <c r="C32" s="469" t="s">
        <v>109</v>
      </c>
      <c r="D32" s="85">
        <v>1.2424695428357833</v>
      </c>
      <c r="E32" s="85">
        <v>1.408070742550092</v>
      </c>
      <c r="F32" s="85">
        <v>1.552342070769593</v>
      </c>
      <c r="G32" s="85">
        <v>1.5493268271624432</v>
      </c>
      <c r="H32" s="85">
        <v>1.5457190734100812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267.39999999999998</v>
      </c>
      <c r="E4" s="32">
        <v>267.39999999999998</v>
      </c>
      <c r="F4" s="32">
        <v>267.39999999999998</v>
      </c>
      <c r="G4" s="32">
        <v>267.39999999999998</v>
      </c>
      <c r="H4" s="33">
        <v>267.39999999999998</v>
      </c>
      <c r="J4" s="34"/>
    </row>
    <row r="5" spans="1:10" ht="15.75">
      <c r="A5" s="506"/>
      <c r="B5" s="454"/>
      <c r="C5" s="456" t="s">
        <v>108</v>
      </c>
      <c r="D5" s="36">
        <v>267.39999999999998</v>
      </c>
      <c r="E5" s="37">
        <v>267.39999999999998</v>
      </c>
      <c r="F5" s="37">
        <v>267.39999999999998</v>
      </c>
      <c r="G5" s="37">
        <v>267.39999999999998</v>
      </c>
      <c r="H5" s="38">
        <v>267.39999999999998</v>
      </c>
    </row>
    <row r="6" spans="1:10" ht="15.75">
      <c r="A6" s="506"/>
      <c r="B6" s="454"/>
      <c r="C6" s="455" t="s">
        <v>109</v>
      </c>
      <c r="D6" s="39">
        <v>267.39999999999998</v>
      </c>
      <c r="E6" s="40">
        <v>267.39999999999998</v>
      </c>
      <c r="F6" s="40">
        <v>267.39999999999998</v>
      </c>
      <c r="G6" s="40">
        <v>267.39999999999998</v>
      </c>
      <c r="H6" s="41">
        <v>267.39999999999998</v>
      </c>
    </row>
    <row r="7" spans="1:10" ht="15.75">
      <c r="A7" s="507" t="s">
        <v>110</v>
      </c>
      <c r="B7" s="457"/>
      <c r="C7" s="458" t="s">
        <v>107</v>
      </c>
      <c r="D7" s="44"/>
      <c r="E7" s="45"/>
      <c r="F7" s="45"/>
      <c r="G7" s="45"/>
      <c r="H7" s="46"/>
    </row>
    <row r="8" spans="1:10" ht="15.75">
      <c r="A8" s="507"/>
      <c r="B8" s="457"/>
      <c r="C8" s="459" t="s">
        <v>108</v>
      </c>
      <c r="D8" s="48"/>
      <c r="E8" s="49"/>
      <c r="F8" s="49"/>
      <c r="G8" s="49"/>
      <c r="H8" s="50"/>
    </row>
    <row r="9" spans="1:10" ht="15.75">
      <c r="A9" s="507"/>
      <c r="B9" s="457"/>
      <c r="C9" s="458" t="s">
        <v>109</v>
      </c>
      <c r="D9" s="44"/>
      <c r="E9" s="45"/>
      <c r="F9" s="45"/>
      <c r="G9" s="45"/>
      <c r="H9" s="46"/>
    </row>
    <row r="10" spans="1:10" ht="15.75">
      <c r="A10" s="506" t="s">
        <v>111</v>
      </c>
      <c r="B10" s="454"/>
      <c r="C10" s="455" t="s">
        <v>107</v>
      </c>
      <c r="D10" s="39">
        <v>285</v>
      </c>
      <c r="E10" s="40">
        <v>285</v>
      </c>
      <c r="F10" s="40">
        <v>285</v>
      </c>
      <c r="G10" s="40">
        <v>285</v>
      </c>
      <c r="H10" s="41">
        <v>285</v>
      </c>
    </row>
    <row r="11" spans="1:10" ht="15.75">
      <c r="A11" s="506"/>
      <c r="B11" s="454"/>
      <c r="C11" s="456" t="s">
        <v>108</v>
      </c>
      <c r="D11" s="36">
        <v>285</v>
      </c>
      <c r="E11" s="37">
        <v>315</v>
      </c>
      <c r="F11" s="37">
        <v>335</v>
      </c>
      <c r="G11" s="37">
        <v>335</v>
      </c>
      <c r="H11" s="38">
        <v>335</v>
      </c>
    </row>
    <row r="12" spans="1:10" ht="15.75">
      <c r="A12" s="506"/>
      <c r="B12" s="454"/>
      <c r="C12" s="455" t="s">
        <v>109</v>
      </c>
      <c r="D12" s="39">
        <v>285</v>
      </c>
      <c r="E12" s="40">
        <v>285</v>
      </c>
      <c r="F12" s="40">
        <v>285</v>
      </c>
      <c r="G12" s="40">
        <v>285</v>
      </c>
      <c r="H12" s="41">
        <v>285</v>
      </c>
    </row>
    <row r="13" spans="1:10" ht="15.75">
      <c r="A13" s="507" t="s">
        <v>112</v>
      </c>
      <c r="B13" s="457"/>
      <c r="C13" s="458" t="s">
        <v>107</v>
      </c>
      <c r="D13" s="44"/>
      <c r="E13" s="45"/>
      <c r="F13" s="45"/>
      <c r="G13" s="45"/>
      <c r="H13" s="46"/>
    </row>
    <row r="14" spans="1:10" ht="15.75">
      <c r="A14" s="507"/>
      <c r="B14" s="457"/>
      <c r="C14" s="459" t="s">
        <v>108</v>
      </c>
      <c r="D14" s="48"/>
      <c r="E14" s="49"/>
      <c r="F14" s="49"/>
      <c r="G14" s="49"/>
      <c r="H14" s="50"/>
    </row>
    <row r="15" spans="1:10" ht="16.5" thickBot="1">
      <c r="A15" s="507"/>
      <c r="B15" s="457"/>
      <c r="C15" s="458" t="s">
        <v>109</v>
      </c>
      <c r="D15" s="51"/>
      <c r="E15" s="52"/>
      <c r="F15" s="52"/>
      <c r="G15" s="52"/>
      <c r="H15" s="53"/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285</v>
      </c>
      <c r="E17" s="58">
        <v>285</v>
      </c>
      <c r="F17" s="58">
        <v>285</v>
      </c>
      <c r="G17" s="58">
        <v>285</v>
      </c>
      <c r="H17" s="59">
        <v>285</v>
      </c>
      <c r="J17" s="60"/>
    </row>
    <row r="18" spans="1:10" ht="15.75">
      <c r="A18" s="508"/>
      <c r="B18" s="461"/>
      <c r="C18" s="462" t="s">
        <v>114</v>
      </c>
      <c r="D18" s="61"/>
      <c r="E18" s="40"/>
      <c r="F18" s="40"/>
      <c r="G18" s="40"/>
      <c r="H18" s="62"/>
      <c r="J18" s="63"/>
    </row>
    <row r="19" spans="1:10" ht="15.75">
      <c r="A19" s="508"/>
      <c r="B19" s="461"/>
      <c r="C19" s="463" t="s">
        <v>108</v>
      </c>
      <c r="D19" s="65">
        <v>285</v>
      </c>
      <c r="E19" s="37">
        <v>315</v>
      </c>
      <c r="F19" s="37">
        <v>335</v>
      </c>
      <c r="G19" s="37">
        <v>335</v>
      </c>
      <c r="H19" s="66">
        <v>335</v>
      </c>
      <c r="J19" s="63"/>
    </row>
    <row r="20" spans="1:10" ht="15.75">
      <c r="A20" s="508"/>
      <c r="B20" s="461"/>
      <c r="C20" s="463" t="s">
        <v>114</v>
      </c>
      <c r="D20" s="65"/>
      <c r="E20" s="37"/>
      <c r="F20" s="37"/>
      <c r="G20" s="37"/>
      <c r="H20" s="66"/>
    </row>
    <row r="21" spans="1:10" ht="15.75">
      <c r="A21" s="508"/>
      <c r="B21" s="461"/>
      <c r="C21" s="462" t="s">
        <v>109</v>
      </c>
      <c r="D21" s="61">
        <v>285</v>
      </c>
      <c r="E21" s="40">
        <v>285</v>
      </c>
      <c r="F21" s="40">
        <v>285</v>
      </c>
      <c r="G21" s="40">
        <v>285</v>
      </c>
      <c r="H21" s="62">
        <v>285</v>
      </c>
    </row>
    <row r="22" spans="1:10" ht="16.5" thickBot="1">
      <c r="A22" s="508"/>
      <c r="B22" s="461"/>
      <c r="C22" s="462" t="s">
        <v>114</v>
      </c>
      <c r="D22" s="67"/>
      <c r="E22" s="68"/>
      <c r="F22" s="68"/>
      <c r="G22" s="68"/>
      <c r="H22" s="69"/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149</v>
      </c>
      <c r="E24" s="73">
        <v>174</v>
      </c>
      <c r="F24" s="73">
        <v>174</v>
      </c>
      <c r="G24" s="73">
        <v>179</v>
      </c>
      <c r="H24" s="74">
        <v>179</v>
      </c>
      <c r="J24" s="75"/>
    </row>
    <row r="25" spans="1:10" ht="16.5" thickBot="1">
      <c r="A25" s="503"/>
      <c r="B25" s="466" t="s">
        <v>102</v>
      </c>
      <c r="C25" s="467"/>
      <c r="D25" s="78">
        <v>165</v>
      </c>
      <c r="E25" s="79">
        <v>169</v>
      </c>
      <c r="F25" s="79">
        <v>169</v>
      </c>
      <c r="G25" s="79">
        <v>169</v>
      </c>
      <c r="H25" s="80">
        <v>169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1.7946308724832214</v>
      </c>
      <c r="E27" s="82">
        <v>1.5367816091954021</v>
      </c>
      <c r="F27" s="82">
        <v>1.5367816091954021</v>
      </c>
      <c r="G27" s="82">
        <v>1.4938547486033518</v>
      </c>
      <c r="H27" s="82">
        <v>1.4938547486033518</v>
      </c>
      <c r="J27" s="83"/>
    </row>
    <row r="28" spans="1:10" ht="15.75">
      <c r="A28" s="504"/>
      <c r="B28" s="504"/>
      <c r="C28" s="469" t="s">
        <v>108</v>
      </c>
      <c r="D28" s="85">
        <v>1.7946308724832214</v>
      </c>
      <c r="E28" s="85">
        <v>1.5367816091954021</v>
      </c>
      <c r="F28" s="85">
        <v>1.5367816091954021</v>
      </c>
      <c r="G28" s="85">
        <v>1.4938547486033518</v>
      </c>
      <c r="H28" s="85">
        <v>1.4938547486033518</v>
      </c>
    </row>
    <row r="29" spans="1:10" ht="15.75">
      <c r="A29" s="504"/>
      <c r="B29" s="504"/>
      <c r="C29" s="468" t="s">
        <v>109</v>
      </c>
      <c r="D29" s="82">
        <v>1.7946308724832214</v>
      </c>
      <c r="E29" s="82">
        <v>1.5367816091954021</v>
      </c>
      <c r="F29" s="82">
        <v>1.5367816091954021</v>
      </c>
      <c r="G29" s="82">
        <v>1.4938547486033518</v>
      </c>
      <c r="H29" s="82">
        <v>1.4938547486033518</v>
      </c>
    </row>
    <row r="30" spans="1:10" ht="15.75">
      <c r="A30" s="504"/>
      <c r="B30" s="505" t="s">
        <v>102</v>
      </c>
      <c r="C30" s="469" t="s">
        <v>107</v>
      </c>
      <c r="D30" s="85">
        <v>1.6206060606060604</v>
      </c>
      <c r="E30" s="85">
        <v>1.5822485207100589</v>
      </c>
      <c r="F30" s="85">
        <v>1.5822485207100589</v>
      </c>
      <c r="G30" s="85">
        <v>1.5822485207100589</v>
      </c>
      <c r="H30" s="85">
        <v>1.5822485207100589</v>
      </c>
    </row>
    <row r="31" spans="1:10" ht="15.75">
      <c r="A31" s="504"/>
      <c r="B31" s="505"/>
      <c r="C31" s="468" t="s">
        <v>108</v>
      </c>
      <c r="D31" s="82">
        <v>1.6206060606060604</v>
      </c>
      <c r="E31" s="82">
        <v>1.5822485207100589</v>
      </c>
      <c r="F31" s="82">
        <v>1.5822485207100589</v>
      </c>
      <c r="G31" s="82">
        <v>1.5822485207100589</v>
      </c>
      <c r="H31" s="82">
        <v>1.5822485207100589</v>
      </c>
    </row>
    <row r="32" spans="1:10" ht="15.75">
      <c r="A32" s="504"/>
      <c r="B32" s="505"/>
      <c r="C32" s="469" t="s">
        <v>109</v>
      </c>
      <c r="D32" s="85">
        <v>1.6206060606060604</v>
      </c>
      <c r="E32" s="85">
        <v>1.5822485207100589</v>
      </c>
      <c r="F32" s="85">
        <v>1.5822485207100589</v>
      </c>
      <c r="G32" s="85">
        <v>1.5822485207100589</v>
      </c>
      <c r="H32" s="85">
        <v>1.5822485207100589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76.710000000000008</v>
      </c>
      <c r="E4" s="32">
        <v>80.8</v>
      </c>
      <c r="F4" s="32">
        <v>80.8</v>
      </c>
      <c r="G4" s="32">
        <v>80.8</v>
      </c>
      <c r="H4" s="33">
        <v>80.8</v>
      </c>
      <c r="J4" s="34"/>
    </row>
    <row r="5" spans="1:10" ht="15.75">
      <c r="A5" s="506"/>
      <c r="B5" s="454"/>
      <c r="C5" s="456" t="s">
        <v>108</v>
      </c>
      <c r="D5" s="91">
        <v>76.710000000000008</v>
      </c>
      <c r="E5" s="160">
        <v>80.8</v>
      </c>
      <c r="F5" s="160">
        <v>120.8</v>
      </c>
      <c r="G5" s="160">
        <v>120.8</v>
      </c>
      <c r="H5" s="161">
        <v>120.8</v>
      </c>
    </row>
    <row r="6" spans="1:10" ht="15.75">
      <c r="A6" s="506"/>
      <c r="B6" s="454"/>
      <c r="C6" s="455" t="s">
        <v>109</v>
      </c>
      <c r="D6" s="94">
        <v>76.710000000000008</v>
      </c>
      <c r="E6" s="162">
        <v>80.8</v>
      </c>
      <c r="F6" s="162">
        <v>120.8</v>
      </c>
      <c r="G6" s="162">
        <v>120.8</v>
      </c>
      <c r="H6" s="163">
        <v>120.8</v>
      </c>
    </row>
    <row r="7" spans="1:10" ht="15.75">
      <c r="A7" s="507" t="s">
        <v>110</v>
      </c>
      <c r="B7" s="457"/>
      <c r="C7" s="458" t="s">
        <v>107</v>
      </c>
      <c r="D7" s="164"/>
      <c r="E7" s="165"/>
      <c r="F7" s="165"/>
      <c r="G7" s="165"/>
      <c r="H7" s="166"/>
    </row>
    <row r="8" spans="1:10" ht="15.75">
      <c r="A8" s="507"/>
      <c r="B8" s="457"/>
      <c r="C8" s="459" t="s">
        <v>108</v>
      </c>
      <c r="D8" s="167"/>
      <c r="E8" s="168"/>
      <c r="F8" s="168"/>
      <c r="G8" s="168"/>
      <c r="H8" s="169"/>
    </row>
    <row r="9" spans="1:10" ht="15.75">
      <c r="A9" s="507"/>
      <c r="B9" s="457"/>
      <c r="C9" s="458" t="s">
        <v>109</v>
      </c>
      <c r="D9" s="164"/>
      <c r="E9" s="165"/>
      <c r="F9" s="165"/>
      <c r="G9" s="165"/>
      <c r="H9" s="166"/>
    </row>
    <row r="10" spans="1:10" ht="15.75">
      <c r="A10" s="506" t="s">
        <v>111</v>
      </c>
      <c r="B10" s="454"/>
      <c r="C10" s="455" t="s">
        <v>107</v>
      </c>
      <c r="D10" s="94"/>
      <c r="E10" s="162"/>
      <c r="F10" s="162"/>
      <c r="G10" s="162"/>
      <c r="H10" s="163"/>
    </row>
    <row r="11" spans="1:10" ht="15.75">
      <c r="A11" s="506"/>
      <c r="B11" s="454"/>
      <c r="C11" s="456" t="s">
        <v>108</v>
      </c>
      <c r="D11" s="91"/>
      <c r="E11" s="160"/>
      <c r="F11" s="160"/>
      <c r="G11" s="160"/>
      <c r="H11" s="161"/>
    </row>
    <row r="12" spans="1:10" ht="15.75">
      <c r="A12" s="506"/>
      <c r="B12" s="454"/>
      <c r="C12" s="455" t="s">
        <v>109</v>
      </c>
      <c r="D12" s="94"/>
      <c r="E12" s="162"/>
      <c r="F12" s="162"/>
      <c r="G12" s="162"/>
      <c r="H12" s="163"/>
    </row>
    <row r="13" spans="1:10" ht="15.75">
      <c r="A13" s="507" t="s">
        <v>112</v>
      </c>
      <c r="B13" s="457"/>
      <c r="C13" s="458" t="s">
        <v>107</v>
      </c>
      <c r="D13" s="164"/>
      <c r="E13" s="165"/>
      <c r="F13" s="165"/>
      <c r="G13" s="165"/>
      <c r="H13" s="166"/>
    </row>
    <row r="14" spans="1:10" ht="15.75">
      <c r="A14" s="507"/>
      <c r="B14" s="457"/>
      <c r="C14" s="459" t="s">
        <v>108</v>
      </c>
      <c r="D14" s="167"/>
      <c r="E14" s="168"/>
      <c r="F14" s="168"/>
      <c r="G14" s="168"/>
      <c r="H14" s="169"/>
    </row>
    <row r="15" spans="1:10" ht="16.5" thickBot="1">
      <c r="A15" s="507"/>
      <c r="B15" s="457"/>
      <c r="C15" s="458" t="s">
        <v>109</v>
      </c>
      <c r="D15" s="170"/>
      <c r="E15" s="171"/>
      <c r="F15" s="171"/>
      <c r="G15" s="171"/>
      <c r="H15" s="172"/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423">
        <v>38</v>
      </c>
      <c r="E17" s="424">
        <v>32</v>
      </c>
      <c r="F17" s="424">
        <v>32</v>
      </c>
      <c r="G17" s="424">
        <v>32</v>
      </c>
      <c r="H17" s="425">
        <v>32</v>
      </c>
      <c r="J17" s="60"/>
    </row>
    <row r="18" spans="1:10" ht="15.75">
      <c r="A18" s="508"/>
      <c r="B18" s="461"/>
      <c r="C18" s="462" t="s">
        <v>114</v>
      </c>
      <c r="D18" s="426" t="s">
        <v>43</v>
      </c>
      <c r="E18" s="427" t="s">
        <v>43</v>
      </c>
      <c r="F18" s="427" t="s">
        <v>43</v>
      </c>
      <c r="G18" s="427" t="s">
        <v>43</v>
      </c>
      <c r="H18" s="427" t="s">
        <v>43</v>
      </c>
      <c r="J18" s="63"/>
    </row>
    <row r="19" spans="1:10" ht="15.75">
      <c r="A19" s="508"/>
      <c r="B19" s="461"/>
      <c r="C19" s="463" t="s">
        <v>108</v>
      </c>
      <c r="D19" s="428">
        <v>38</v>
      </c>
      <c r="E19" s="429">
        <v>32</v>
      </c>
      <c r="F19" s="429">
        <v>40</v>
      </c>
      <c r="G19" s="429">
        <v>40</v>
      </c>
      <c r="H19" s="430">
        <v>40</v>
      </c>
      <c r="J19" s="63"/>
    </row>
    <row r="20" spans="1:10" ht="15.75">
      <c r="A20" s="508"/>
      <c r="B20" s="461"/>
      <c r="C20" s="463" t="s">
        <v>114</v>
      </c>
      <c r="D20" s="428" t="s">
        <v>43</v>
      </c>
      <c r="E20" s="429" t="s">
        <v>43</v>
      </c>
      <c r="F20" s="429" t="s">
        <v>39</v>
      </c>
      <c r="G20" s="429" t="s">
        <v>39</v>
      </c>
      <c r="H20" s="430" t="s">
        <v>39</v>
      </c>
    </row>
    <row r="21" spans="1:10" ht="15.75">
      <c r="A21" s="508"/>
      <c r="B21" s="461"/>
      <c r="C21" s="462" t="s">
        <v>109</v>
      </c>
      <c r="D21" s="426">
        <v>38</v>
      </c>
      <c r="E21" s="427">
        <v>32</v>
      </c>
      <c r="F21" s="427">
        <v>40</v>
      </c>
      <c r="G21" s="427">
        <v>40</v>
      </c>
      <c r="H21" s="431">
        <v>40</v>
      </c>
    </row>
    <row r="22" spans="1:10" ht="16.5" thickBot="1">
      <c r="A22" s="508"/>
      <c r="B22" s="461"/>
      <c r="C22" s="462" t="s">
        <v>114</v>
      </c>
      <c r="D22" s="432" t="s">
        <v>43</v>
      </c>
      <c r="E22" s="433" t="s">
        <v>43</v>
      </c>
      <c r="F22" s="433" t="s">
        <v>39</v>
      </c>
      <c r="G22" s="433" t="s">
        <v>39</v>
      </c>
      <c r="H22" s="434" t="s">
        <v>39</v>
      </c>
    </row>
    <row r="23" spans="1:10" ht="16.5" thickBot="1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435">
        <v>72.089886884570419</v>
      </c>
      <c r="E24" s="436">
        <v>71.171420521298899</v>
      </c>
      <c r="F24" s="436">
        <v>78.285710260649452</v>
      </c>
      <c r="G24" s="436">
        <v>85.4</v>
      </c>
      <c r="H24" s="437">
        <v>85.4</v>
      </c>
      <c r="J24" s="75"/>
    </row>
    <row r="25" spans="1:10" ht="16.5" thickBot="1">
      <c r="A25" s="503"/>
      <c r="B25" s="466" t="s">
        <v>102</v>
      </c>
      <c r="C25" s="467"/>
      <c r="D25" s="438">
        <v>72.177551558189123</v>
      </c>
      <c r="E25" s="439">
        <v>76.072435570542439</v>
      </c>
      <c r="F25" s="439">
        <v>75.409224818980647</v>
      </c>
      <c r="G25" s="439">
        <v>74.746014067418841</v>
      </c>
      <c r="H25" s="440">
        <v>74.746014067418841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82">
        <f>(D4+D7+D10+D13-D17)/D24</f>
        <v>0.53696852183971466</v>
      </c>
      <c r="E27" s="82">
        <f>(E4+E7+E10+E13-E17)/E24</f>
        <v>0.68566848381782708</v>
      </c>
      <c r="F27" s="82">
        <f>(F4+F7+F10+F13-F17)/F24</f>
        <v>0.62335769628355109</v>
      </c>
      <c r="G27" s="82">
        <f>(G4+G7+G10+G13-G17)/G24</f>
        <v>0.5714285714285714</v>
      </c>
      <c r="H27" s="82">
        <f>(H4+H7+H10+H13-H17)/H24</f>
        <v>0.5714285714285714</v>
      </c>
      <c r="J27" s="83"/>
    </row>
    <row r="28" spans="1:10" ht="15.75">
      <c r="A28" s="504"/>
      <c r="B28" s="504"/>
      <c r="C28" s="469" t="s">
        <v>108</v>
      </c>
      <c r="D28" s="85">
        <f>(D5+D8+D11+D14-D19)/D24</f>
        <v>0.53696852183971466</v>
      </c>
      <c r="E28" s="85">
        <f>(E5+E8+E11+E14-E19)/E24</f>
        <v>0.68566848381782708</v>
      </c>
      <c r="F28" s="85">
        <f>(F5+F8+F11+F14-F19)/F24</f>
        <v>1.032116841387519</v>
      </c>
      <c r="G28" s="85">
        <f>(G5+G8+G11+G14-G19)/G24</f>
        <v>0.94613583138173296</v>
      </c>
      <c r="H28" s="85">
        <f>(H5+H8+H11+H14-H19)/H24</f>
        <v>0.94613583138173296</v>
      </c>
    </row>
    <row r="29" spans="1:10" ht="15.75">
      <c r="A29" s="504"/>
      <c r="B29" s="504"/>
      <c r="C29" s="468" t="s">
        <v>109</v>
      </c>
      <c r="D29" s="82">
        <f>(D6+D9+D12+D15-D21)/D24</f>
        <v>0.53696852183971466</v>
      </c>
      <c r="E29" s="82">
        <f>(E6+E9+E12+E15-E21)/E24</f>
        <v>0.68566848381782708</v>
      </c>
      <c r="F29" s="82">
        <f>(F6+F9+F12+F15-F21)/F24</f>
        <v>1.032116841387519</v>
      </c>
      <c r="G29" s="82">
        <f>(G6+G9+G12+G15-G21)/G24</f>
        <v>0.94613583138173296</v>
      </c>
      <c r="H29" s="82">
        <f>(H6+H9+H12+H15-H21)/H24</f>
        <v>0.94613583138173296</v>
      </c>
    </row>
    <row r="30" spans="1:10" ht="15.75">
      <c r="A30" s="504"/>
      <c r="B30" s="505" t="s">
        <v>102</v>
      </c>
      <c r="C30" s="469" t="s">
        <v>107</v>
      </c>
      <c r="D30" s="85">
        <f>(D4+D7+D10+D13-D17)/D25</f>
        <v>0.53631633609505625</v>
      </c>
      <c r="E30" s="85">
        <f>(E4+E7+E10+E13-E17)/E25</f>
        <v>0.64149385561275285</v>
      </c>
      <c r="F30" s="85">
        <f>(F4+F7+F10+F13-F17)/F25</f>
        <v>0.64713568024527612</v>
      </c>
      <c r="G30" s="85">
        <f>(G4+G7+G10+G13-G17)/G25</f>
        <v>0.6528776230928347</v>
      </c>
      <c r="H30" s="85">
        <f>(H4+H7+H10+H13-H17)/H25</f>
        <v>0.6528776230928347</v>
      </c>
    </row>
    <row r="31" spans="1:10" ht="15.75">
      <c r="A31" s="504"/>
      <c r="B31" s="505"/>
      <c r="C31" s="468" t="s">
        <v>108</v>
      </c>
      <c r="D31" s="82">
        <f>(D5+D8+D11+D14-D19)/D25</f>
        <v>0.53631633609505625</v>
      </c>
      <c r="E31" s="82">
        <f>(E5+E8+E11+E14-E19)/E25</f>
        <v>0.64149385561275285</v>
      </c>
      <c r="F31" s="82">
        <f>(F5+F8+F11+F14-F19)/F25</f>
        <v>1.0714869459798835</v>
      </c>
      <c r="G31" s="82">
        <f>(G5+G8+G11+G14-G19)/G25</f>
        <v>1.0809940972520706</v>
      </c>
      <c r="H31" s="82">
        <f>(H5+H8+H11+H14-H19)/H25</f>
        <v>1.0809940972520706</v>
      </c>
    </row>
    <row r="32" spans="1:10" ht="15.75">
      <c r="A32" s="504"/>
      <c r="B32" s="505"/>
      <c r="C32" s="469" t="s">
        <v>109</v>
      </c>
      <c r="D32" s="85">
        <f>(D6+D9+D12+D15-D21)/D25</f>
        <v>0.53631633609505625</v>
      </c>
      <c r="E32" s="85">
        <f>(E6+E9+E12+E15-E21)/E25</f>
        <v>0.64149385561275285</v>
      </c>
      <c r="F32" s="85">
        <f>(F6+F9+F12+F15-F21)/F25</f>
        <v>1.0714869459798835</v>
      </c>
      <c r="G32" s="85">
        <f>(G6+G9+G12+G15-G21)/G25</f>
        <v>1.0809940972520706</v>
      </c>
      <c r="H32" s="85">
        <f>(H6+H9+H12+H15-H21)/H25</f>
        <v>1.0809940972520706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J32"/>
  <sheetViews>
    <sheetView workbookViewId="0">
      <selection activeCell="A4" sqref="A4:C32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 t="s">
        <v>103</v>
      </c>
    </row>
    <row r="3" spans="1:10" ht="35.25" customHeight="1" thickBot="1">
      <c r="B3" s="27" t="s">
        <v>104</v>
      </c>
      <c r="C3" s="27" t="s">
        <v>105</v>
      </c>
      <c r="D3" s="28">
        <v>2015</v>
      </c>
      <c r="E3" s="28">
        <v>2020</v>
      </c>
      <c r="F3" s="28">
        <v>2025</v>
      </c>
      <c r="G3" s="28">
        <v>2030</v>
      </c>
      <c r="H3" s="28">
        <v>2035</v>
      </c>
    </row>
    <row r="4" spans="1:10" ht="15.75">
      <c r="A4" s="506" t="s">
        <v>106</v>
      </c>
      <c r="B4" s="29"/>
      <c r="C4" s="30" t="s">
        <v>107</v>
      </c>
      <c r="D4" s="31">
        <v>389.5</v>
      </c>
      <c r="E4" s="32">
        <v>389.5</v>
      </c>
      <c r="F4" s="32">
        <v>389.5</v>
      </c>
      <c r="G4" s="32">
        <v>389.5</v>
      </c>
      <c r="H4" s="33">
        <v>389.5</v>
      </c>
      <c r="J4" s="34"/>
    </row>
    <row r="5" spans="1:10" ht="15.75">
      <c r="A5" s="506"/>
      <c r="B5" s="29"/>
      <c r="C5" s="35" t="s">
        <v>108</v>
      </c>
      <c r="D5" s="36">
        <v>389.5</v>
      </c>
      <c r="E5" s="37">
        <v>462.9</v>
      </c>
      <c r="F5" s="37">
        <v>522.70000000000005</v>
      </c>
      <c r="G5" s="37">
        <v>522.70000000000005</v>
      </c>
      <c r="H5" s="38">
        <v>522.70000000000005</v>
      </c>
    </row>
    <row r="6" spans="1:10" ht="15.75">
      <c r="A6" s="506"/>
      <c r="B6" s="29"/>
      <c r="C6" s="30" t="s">
        <v>109</v>
      </c>
      <c r="D6" s="39">
        <v>389.5</v>
      </c>
      <c r="E6" s="40">
        <v>462.9</v>
      </c>
      <c r="F6" s="40">
        <v>522.70000000000005</v>
      </c>
      <c r="G6" s="40">
        <v>522.70000000000005</v>
      </c>
      <c r="H6" s="41">
        <v>522.70000000000005</v>
      </c>
    </row>
    <row r="7" spans="1:10" ht="15.75">
      <c r="A7" s="507" t="s">
        <v>110</v>
      </c>
      <c r="B7" s="42"/>
      <c r="C7" s="43" t="s">
        <v>107</v>
      </c>
      <c r="D7" s="44"/>
      <c r="E7" s="45"/>
      <c r="F7" s="45"/>
      <c r="G7" s="45"/>
      <c r="H7" s="46"/>
    </row>
    <row r="8" spans="1:10" ht="15.75">
      <c r="A8" s="507"/>
      <c r="B8" s="42"/>
      <c r="C8" s="47" t="s">
        <v>108</v>
      </c>
      <c r="D8" s="48"/>
      <c r="E8" s="49"/>
      <c r="F8" s="49"/>
      <c r="G8" s="49"/>
      <c r="H8" s="50"/>
    </row>
    <row r="9" spans="1:10" ht="15.75">
      <c r="A9" s="507"/>
      <c r="B9" s="42"/>
      <c r="C9" s="43" t="s">
        <v>109</v>
      </c>
      <c r="D9" s="44"/>
      <c r="E9" s="45"/>
      <c r="F9" s="45"/>
      <c r="G9" s="45"/>
      <c r="H9" s="46"/>
    </row>
    <row r="10" spans="1:10" ht="15.75">
      <c r="A10" s="506" t="s">
        <v>111</v>
      </c>
      <c r="B10" s="29"/>
      <c r="C10" s="30" t="s">
        <v>107</v>
      </c>
      <c r="D10" s="39"/>
      <c r="E10" s="40"/>
      <c r="F10" s="40"/>
      <c r="G10" s="40"/>
      <c r="H10" s="41"/>
    </row>
    <row r="11" spans="1:10" ht="15.75">
      <c r="A11" s="506"/>
      <c r="B11" s="29"/>
      <c r="C11" s="35" t="s">
        <v>108</v>
      </c>
      <c r="D11" s="36"/>
      <c r="E11" s="37"/>
      <c r="F11" s="37"/>
      <c r="G11" s="37"/>
      <c r="H11" s="38"/>
    </row>
    <row r="12" spans="1:10" ht="15.75">
      <c r="A12" s="506"/>
      <c r="B12" s="29"/>
      <c r="C12" s="30" t="s">
        <v>109</v>
      </c>
      <c r="D12" s="39"/>
      <c r="E12" s="40"/>
      <c r="F12" s="40"/>
      <c r="G12" s="40"/>
      <c r="H12" s="41"/>
    </row>
    <row r="13" spans="1:10" ht="15.75">
      <c r="A13" s="507" t="s">
        <v>112</v>
      </c>
      <c r="B13" s="42"/>
      <c r="C13" s="43" t="s">
        <v>107</v>
      </c>
      <c r="D13" s="44">
        <v>47.2</v>
      </c>
      <c r="E13" s="45">
        <v>121.5</v>
      </c>
      <c r="F13" s="45">
        <v>121.5</v>
      </c>
      <c r="G13" s="45">
        <v>121.5</v>
      </c>
      <c r="H13" s="46">
        <v>121.5</v>
      </c>
    </row>
    <row r="14" spans="1:10" ht="15.75">
      <c r="A14" s="507"/>
      <c r="B14" s="42"/>
      <c r="C14" s="47" t="s">
        <v>108</v>
      </c>
      <c r="D14" s="48">
        <v>47.2</v>
      </c>
      <c r="E14" s="49">
        <v>121.5</v>
      </c>
      <c r="F14" s="49">
        <v>121.5</v>
      </c>
      <c r="G14" s="49">
        <v>121.5</v>
      </c>
      <c r="H14" s="50">
        <v>121.5</v>
      </c>
    </row>
    <row r="15" spans="1:10" ht="16.5" thickBot="1">
      <c r="A15" s="507"/>
      <c r="B15" s="42"/>
      <c r="C15" s="43" t="s">
        <v>109</v>
      </c>
      <c r="D15" s="51">
        <v>47.2</v>
      </c>
      <c r="E15" s="52">
        <v>121.5</v>
      </c>
      <c r="F15" s="52">
        <v>121.5</v>
      </c>
      <c r="G15" s="52">
        <v>121.5</v>
      </c>
      <c r="H15" s="53">
        <v>121.5</v>
      </c>
    </row>
    <row r="16" spans="1:10" ht="16.5" thickBot="1">
      <c r="A16" s="54"/>
      <c r="B16" s="54"/>
      <c r="C16" s="28"/>
    </row>
    <row r="17" spans="1:10" ht="15.75">
      <c r="A17" s="508" t="s">
        <v>113</v>
      </c>
      <c r="B17" s="55"/>
      <c r="C17" s="56" t="s">
        <v>107</v>
      </c>
      <c r="D17" s="57">
        <v>324.5</v>
      </c>
      <c r="E17" s="58">
        <v>324.5</v>
      </c>
      <c r="F17" s="58">
        <v>324.5</v>
      </c>
      <c r="G17" s="58">
        <v>324.5</v>
      </c>
      <c r="H17" s="59">
        <v>324.5</v>
      </c>
      <c r="J17" s="60"/>
    </row>
    <row r="18" spans="1:10" ht="15.75">
      <c r="A18" s="508"/>
      <c r="B18" s="55"/>
      <c r="C18" s="56" t="s">
        <v>114</v>
      </c>
      <c r="D18" s="61" t="s">
        <v>19</v>
      </c>
      <c r="E18" s="40" t="s">
        <v>19</v>
      </c>
      <c r="F18" s="40" t="s">
        <v>19</v>
      </c>
      <c r="G18" s="40" t="s">
        <v>19</v>
      </c>
      <c r="H18" s="62" t="s">
        <v>19</v>
      </c>
      <c r="J18" s="63"/>
    </row>
    <row r="19" spans="1:10" ht="15.75">
      <c r="A19" s="508"/>
      <c r="B19" s="55"/>
      <c r="C19" s="64" t="s">
        <v>108</v>
      </c>
      <c r="D19" s="65">
        <v>324.5</v>
      </c>
      <c r="E19" s="37">
        <v>324.5</v>
      </c>
      <c r="F19" s="37">
        <v>324.5</v>
      </c>
      <c r="G19" s="37">
        <v>324.5</v>
      </c>
      <c r="H19" s="66">
        <v>324.5</v>
      </c>
      <c r="J19" s="63"/>
    </row>
    <row r="20" spans="1:10" ht="15.75">
      <c r="A20" s="508"/>
      <c r="B20" s="55"/>
      <c r="C20" s="64" t="s">
        <v>114</v>
      </c>
      <c r="D20" s="65" t="s">
        <v>19</v>
      </c>
      <c r="E20" s="37" t="s">
        <v>19</v>
      </c>
      <c r="F20" s="37" t="s">
        <v>19</v>
      </c>
      <c r="G20" s="37" t="s">
        <v>19</v>
      </c>
      <c r="H20" s="66" t="s">
        <v>19</v>
      </c>
    </row>
    <row r="21" spans="1:10" ht="15.75">
      <c r="A21" s="508"/>
      <c r="B21" s="55"/>
      <c r="C21" s="56" t="s">
        <v>109</v>
      </c>
      <c r="D21" s="61">
        <v>324.5</v>
      </c>
      <c r="E21" s="40">
        <v>324.5</v>
      </c>
      <c r="F21" s="40">
        <v>324.5</v>
      </c>
      <c r="G21" s="40">
        <v>324.5</v>
      </c>
      <c r="H21" s="62">
        <v>324.5</v>
      </c>
    </row>
    <row r="22" spans="1:10" ht="16.5" thickBot="1">
      <c r="A22" s="508"/>
      <c r="B22" s="55"/>
      <c r="C22" s="56" t="s">
        <v>114</v>
      </c>
      <c r="D22" s="67" t="s">
        <v>19</v>
      </c>
      <c r="E22" s="68" t="s">
        <v>19</v>
      </c>
      <c r="F22" s="68" t="s">
        <v>19</v>
      </c>
      <c r="G22" s="68" t="s">
        <v>19</v>
      </c>
      <c r="H22" s="69" t="s">
        <v>19</v>
      </c>
    </row>
    <row r="23" spans="1:10" ht="16.5" thickBot="1">
      <c r="A23" s="54"/>
      <c r="B23" s="54"/>
      <c r="C23" s="28"/>
    </row>
    <row r="24" spans="1:10" ht="15.75">
      <c r="A24" s="503" t="s">
        <v>115</v>
      </c>
      <c r="B24" s="70" t="s">
        <v>101</v>
      </c>
      <c r="C24" s="71"/>
      <c r="D24" s="72">
        <v>154</v>
      </c>
      <c r="E24" s="73">
        <v>149</v>
      </c>
      <c r="F24" s="73">
        <v>158</v>
      </c>
      <c r="G24" s="73">
        <v>168</v>
      </c>
      <c r="H24" s="74">
        <v>168</v>
      </c>
      <c r="J24" s="75"/>
    </row>
    <row r="25" spans="1:10" ht="16.5" thickBot="1">
      <c r="A25" s="503"/>
      <c r="B25" s="76" t="s">
        <v>102</v>
      </c>
      <c r="C25" s="77"/>
      <c r="D25" s="78">
        <v>153</v>
      </c>
      <c r="E25" s="79">
        <v>140</v>
      </c>
      <c r="F25" s="79">
        <v>140</v>
      </c>
      <c r="G25" s="79">
        <v>140</v>
      </c>
      <c r="H25" s="80">
        <v>140</v>
      </c>
    </row>
    <row r="26" spans="1:10" ht="15.75">
      <c r="A26" s="54"/>
      <c r="B26" s="54"/>
      <c r="C26" s="28"/>
    </row>
    <row r="27" spans="1:10" ht="15.75">
      <c r="A27" s="504" t="s">
        <v>100</v>
      </c>
      <c r="B27" s="504" t="s">
        <v>101</v>
      </c>
      <c r="C27" s="81" t="s">
        <v>107</v>
      </c>
      <c r="D27" s="82">
        <v>0.72857142857142854</v>
      </c>
      <c r="E27" s="82">
        <v>1.2516778523489933</v>
      </c>
      <c r="F27" s="82">
        <v>1.1803797468354431</v>
      </c>
      <c r="G27" s="82">
        <v>1.1101190476190477</v>
      </c>
      <c r="H27" s="82">
        <v>1.1101190476190477</v>
      </c>
      <c r="J27" s="83"/>
    </row>
    <row r="28" spans="1:10" ht="15.75">
      <c r="A28" s="504"/>
      <c r="B28" s="504"/>
      <c r="C28" s="84" t="s">
        <v>108</v>
      </c>
      <c r="D28" s="85">
        <v>0.72857142857142854</v>
      </c>
      <c r="E28" s="85">
        <v>1.7442953020134226</v>
      </c>
      <c r="F28" s="85">
        <v>2.0234177215189875</v>
      </c>
      <c r="G28" s="85">
        <v>1.9029761904761908</v>
      </c>
      <c r="H28" s="85">
        <v>1.9029761904761908</v>
      </c>
    </row>
    <row r="29" spans="1:10" ht="15.75">
      <c r="A29" s="504"/>
      <c r="B29" s="504"/>
      <c r="C29" s="81" t="s">
        <v>109</v>
      </c>
      <c r="D29" s="82">
        <v>0.72857142857142854</v>
      </c>
      <c r="E29" s="82">
        <v>1.7442953020134226</v>
      </c>
      <c r="F29" s="82">
        <v>2.0234177215189875</v>
      </c>
      <c r="G29" s="82">
        <v>1.9029761904761908</v>
      </c>
      <c r="H29" s="82">
        <v>1.9029761904761908</v>
      </c>
    </row>
    <row r="30" spans="1:10" ht="15.75">
      <c r="A30" s="504"/>
      <c r="B30" s="505" t="s">
        <v>102</v>
      </c>
      <c r="C30" s="84" t="s">
        <v>107</v>
      </c>
      <c r="D30" s="85">
        <v>0.73333333333333328</v>
      </c>
      <c r="E30" s="85">
        <v>1.3321428571428571</v>
      </c>
      <c r="F30" s="85">
        <v>1.3321428571428571</v>
      </c>
      <c r="G30" s="85">
        <v>1.3321428571428571</v>
      </c>
      <c r="H30" s="85">
        <v>1.3321428571428571</v>
      </c>
    </row>
    <row r="31" spans="1:10" ht="15.75">
      <c r="A31" s="504"/>
      <c r="B31" s="505"/>
      <c r="C31" s="81" t="s">
        <v>108</v>
      </c>
      <c r="D31" s="82">
        <v>0.73333333333333328</v>
      </c>
      <c r="E31" s="82">
        <v>1.8564285714285713</v>
      </c>
      <c r="F31" s="82">
        <v>2.2835714285714288</v>
      </c>
      <c r="G31" s="82">
        <v>2.2835714285714288</v>
      </c>
      <c r="H31" s="82">
        <v>2.2835714285714288</v>
      </c>
    </row>
    <row r="32" spans="1:10" ht="15.75">
      <c r="A32" s="504"/>
      <c r="B32" s="505"/>
      <c r="C32" s="84" t="s">
        <v>109</v>
      </c>
      <c r="D32" s="85">
        <v>0.73333333333333328</v>
      </c>
      <c r="E32" s="85">
        <v>1.8564285714285713</v>
      </c>
      <c r="F32" s="85">
        <v>2.2835714285714288</v>
      </c>
      <c r="G32" s="85">
        <v>2.2835714285714288</v>
      </c>
      <c r="H32" s="85">
        <v>2.2835714285714288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/>
      <c r="E4" s="32"/>
      <c r="F4" s="32"/>
      <c r="G4" s="32"/>
      <c r="H4" s="33"/>
      <c r="J4" s="34"/>
    </row>
    <row r="5" spans="1:10" ht="15.75">
      <c r="A5" s="506"/>
      <c r="B5" s="454"/>
      <c r="C5" s="456" t="s">
        <v>108</v>
      </c>
      <c r="D5" s="36"/>
      <c r="E5" s="37"/>
      <c r="F5" s="37"/>
      <c r="G5" s="37"/>
      <c r="H5" s="38"/>
    </row>
    <row r="6" spans="1:10" ht="15.75">
      <c r="A6" s="506"/>
      <c r="B6" s="454"/>
      <c r="C6" s="455" t="s">
        <v>109</v>
      </c>
      <c r="D6" s="39"/>
      <c r="E6" s="40"/>
      <c r="F6" s="40"/>
      <c r="G6" s="40"/>
      <c r="H6" s="41"/>
    </row>
    <row r="7" spans="1:10" ht="15.75">
      <c r="A7" s="507" t="s">
        <v>110</v>
      </c>
      <c r="B7" s="457"/>
      <c r="C7" s="458" t="s">
        <v>107</v>
      </c>
      <c r="D7" s="44"/>
      <c r="E7" s="45"/>
      <c r="F7" s="45"/>
      <c r="G7" s="45"/>
      <c r="H7" s="46"/>
    </row>
    <row r="8" spans="1:10" ht="15.75">
      <c r="A8" s="507"/>
      <c r="B8" s="457"/>
      <c r="C8" s="459" t="s">
        <v>108</v>
      </c>
      <c r="D8" s="48"/>
      <c r="E8" s="49"/>
      <c r="F8" s="49"/>
      <c r="G8" s="49"/>
      <c r="H8" s="50"/>
    </row>
    <row r="9" spans="1:10" ht="15.75">
      <c r="A9" s="507"/>
      <c r="B9" s="457"/>
      <c r="C9" s="458" t="s">
        <v>109</v>
      </c>
      <c r="D9" s="44"/>
      <c r="E9" s="45"/>
      <c r="F9" s="45"/>
      <c r="G9" s="45"/>
      <c r="H9" s="46"/>
    </row>
    <row r="10" spans="1:10" ht="15.75">
      <c r="A10" s="506" t="s">
        <v>111</v>
      </c>
      <c r="B10" s="454"/>
      <c r="C10" s="455" t="s">
        <v>107</v>
      </c>
      <c r="D10" s="39"/>
      <c r="E10" s="40"/>
      <c r="F10" s="40"/>
      <c r="G10" s="40"/>
      <c r="H10" s="41"/>
    </row>
    <row r="11" spans="1:10" ht="15.75">
      <c r="A11" s="506"/>
      <c r="B11" s="454"/>
      <c r="C11" s="456" t="s">
        <v>108</v>
      </c>
      <c r="D11" s="36"/>
      <c r="E11" s="37"/>
      <c r="F11" s="37"/>
      <c r="G11" s="37"/>
      <c r="H11" s="38"/>
    </row>
    <row r="12" spans="1:10" ht="15.75">
      <c r="A12" s="506"/>
      <c r="B12" s="454"/>
      <c r="C12" s="455" t="s">
        <v>109</v>
      </c>
      <c r="D12" s="39"/>
      <c r="E12" s="40"/>
      <c r="F12" s="40"/>
      <c r="G12" s="40"/>
      <c r="H12" s="41"/>
    </row>
    <row r="13" spans="1:10" ht="15.75">
      <c r="A13" s="507" t="s">
        <v>112</v>
      </c>
      <c r="B13" s="457"/>
      <c r="C13" s="458" t="s">
        <v>107</v>
      </c>
      <c r="D13" s="44"/>
      <c r="E13" s="45"/>
      <c r="F13" s="45"/>
      <c r="G13" s="45"/>
      <c r="H13" s="46"/>
    </row>
    <row r="14" spans="1:10" ht="15.75">
      <c r="A14" s="507"/>
      <c r="B14" s="457"/>
      <c r="C14" s="459" t="s">
        <v>108</v>
      </c>
      <c r="D14" s="48"/>
      <c r="E14" s="49"/>
      <c r="F14" s="49"/>
      <c r="G14" s="49"/>
      <c r="H14" s="50"/>
    </row>
    <row r="15" spans="1:10" ht="16.5" thickBot="1">
      <c r="A15" s="507"/>
      <c r="B15" s="457"/>
      <c r="C15" s="458" t="s">
        <v>109</v>
      </c>
      <c r="D15" s="51"/>
      <c r="E15" s="52"/>
      <c r="F15" s="52"/>
      <c r="G15" s="52"/>
      <c r="H15" s="53"/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/>
      <c r="E17" s="58"/>
      <c r="F17" s="58"/>
      <c r="G17" s="58"/>
      <c r="H17" s="59"/>
      <c r="J17" s="60"/>
    </row>
    <row r="18" spans="1:10" ht="15.75">
      <c r="A18" s="508"/>
      <c r="B18" s="461"/>
      <c r="C18" s="462" t="s">
        <v>114</v>
      </c>
      <c r="D18" s="61"/>
      <c r="E18" s="40"/>
      <c r="F18" s="40"/>
      <c r="G18" s="40"/>
      <c r="H18" s="62"/>
      <c r="J18" s="63"/>
    </row>
    <row r="19" spans="1:10" ht="15.75">
      <c r="A19" s="508"/>
      <c r="B19" s="461"/>
      <c r="C19" s="463" t="s">
        <v>108</v>
      </c>
      <c r="D19" s="65"/>
      <c r="E19" s="37"/>
      <c r="F19" s="37"/>
      <c r="G19" s="37"/>
      <c r="H19" s="66"/>
      <c r="J19" s="63"/>
    </row>
    <row r="20" spans="1:10" ht="15.75">
      <c r="A20" s="508"/>
      <c r="B20" s="461"/>
      <c r="C20" s="463" t="s">
        <v>114</v>
      </c>
      <c r="D20" s="65"/>
      <c r="E20" s="37"/>
      <c r="F20" s="37"/>
      <c r="G20" s="37"/>
      <c r="H20" s="66"/>
    </row>
    <row r="21" spans="1:10" ht="15.75">
      <c r="A21" s="508"/>
      <c r="B21" s="461"/>
      <c r="C21" s="462" t="s">
        <v>109</v>
      </c>
      <c r="D21" s="61"/>
      <c r="E21" s="40"/>
      <c r="F21" s="40"/>
      <c r="G21" s="40"/>
      <c r="H21" s="62"/>
    </row>
    <row r="22" spans="1:10" ht="16.5" thickBot="1">
      <c r="A22" s="508"/>
      <c r="B22" s="461"/>
      <c r="C22" s="462" t="s">
        <v>114</v>
      </c>
      <c r="D22" s="67"/>
      <c r="E22" s="68"/>
      <c r="F22" s="68"/>
      <c r="G22" s="68"/>
      <c r="H22" s="69"/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/>
      <c r="E24" s="73"/>
      <c r="F24" s="73"/>
      <c r="G24" s="73"/>
      <c r="H24" s="74"/>
      <c r="J24" s="75"/>
    </row>
    <row r="25" spans="1:10" ht="16.5" thickBot="1">
      <c r="A25" s="503"/>
      <c r="B25" s="466" t="s">
        <v>102</v>
      </c>
      <c r="C25" s="467"/>
      <c r="D25" s="78"/>
      <c r="E25" s="79"/>
      <c r="F25" s="79"/>
      <c r="G25" s="79"/>
      <c r="H25" s="80"/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</v>
      </c>
      <c r="E27" s="82">
        <v>1</v>
      </c>
      <c r="F27" s="82">
        <v>1</v>
      </c>
      <c r="G27" s="82">
        <v>1</v>
      </c>
      <c r="H27" s="82">
        <v>1</v>
      </c>
      <c r="J27" s="83"/>
    </row>
    <row r="28" spans="1:10" ht="15.75">
      <c r="A28" s="504"/>
      <c r="B28" s="504"/>
      <c r="C28" s="469" t="s">
        <v>108</v>
      </c>
      <c r="D28" s="85">
        <v>1</v>
      </c>
      <c r="E28" s="85">
        <v>1</v>
      </c>
      <c r="F28" s="85">
        <v>1</v>
      </c>
      <c r="G28" s="85">
        <v>1</v>
      </c>
      <c r="H28" s="85">
        <v>1</v>
      </c>
    </row>
    <row r="29" spans="1:10" ht="15.75">
      <c r="A29" s="504"/>
      <c r="B29" s="504"/>
      <c r="C29" s="468" t="s">
        <v>109</v>
      </c>
      <c r="D29" s="82">
        <v>1</v>
      </c>
      <c r="E29" s="82">
        <v>1</v>
      </c>
      <c r="F29" s="82">
        <v>1</v>
      </c>
      <c r="G29" s="82">
        <v>1</v>
      </c>
      <c r="H29" s="82">
        <v>1</v>
      </c>
    </row>
    <row r="30" spans="1:10" ht="15.75">
      <c r="A30" s="504"/>
      <c r="B30" s="505" t="s">
        <v>102</v>
      </c>
      <c r="C30" s="469" t="s">
        <v>107</v>
      </c>
      <c r="D30" s="85">
        <v>1</v>
      </c>
      <c r="E30" s="85">
        <v>1</v>
      </c>
      <c r="F30" s="85">
        <v>1</v>
      </c>
      <c r="G30" s="85">
        <v>1</v>
      </c>
      <c r="H30" s="85">
        <v>1</v>
      </c>
    </row>
    <row r="31" spans="1:10" ht="15.75">
      <c r="A31" s="504"/>
      <c r="B31" s="505"/>
      <c r="C31" s="468" t="s">
        <v>108</v>
      </c>
      <c r="D31" s="82">
        <v>1</v>
      </c>
      <c r="E31" s="82">
        <v>1</v>
      </c>
      <c r="F31" s="82">
        <v>1</v>
      </c>
      <c r="G31" s="82">
        <v>1</v>
      </c>
      <c r="H31" s="82">
        <v>1</v>
      </c>
    </row>
    <row r="32" spans="1:10" ht="15.75">
      <c r="A32" s="504"/>
      <c r="B32" s="505"/>
      <c r="C32" s="469" t="s">
        <v>109</v>
      </c>
      <c r="D32" s="85">
        <v>1</v>
      </c>
      <c r="E32" s="85">
        <v>1</v>
      </c>
      <c r="F32" s="85">
        <v>1</v>
      </c>
      <c r="G32" s="85">
        <v>1</v>
      </c>
      <c r="H32" s="85">
        <v>1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407"/>
      <c r="E4" s="408"/>
      <c r="F4" s="408"/>
      <c r="G4" s="408"/>
      <c r="H4" s="409"/>
      <c r="J4" s="34"/>
    </row>
    <row r="5" spans="1:10" ht="15.75">
      <c r="A5" s="506"/>
      <c r="B5" s="454"/>
      <c r="C5" s="456" t="s">
        <v>108</v>
      </c>
      <c r="D5" s="410">
        <v>0</v>
      </c>
      <c r="E5" s="411">
        <v>0</v>
      </c>
      <c r="F5" s="411">
        <v>48.2</v>
      </c>
      <c r="G5" s="411">
        <v>48.2</v>
      </c>
      <c r="H5" s="412">
        <v>48.2</v>
      </c>
    </row>
    <row r="6" spans="1:10" ht="15.75">
      <c r="A6" s="506"/>
      <c r="B6" s="454"/>
      <c r="C6" s="455" t="s">
        <v>109</v>
      </c>
      <c r="D6" s="413">
        <v>0</v>
      </c>
      <c r="E6" s="414">
        <v>0</v>
      </c>
      <c r="F6" s="414">
        <v>48.2</v>
      </c>
      <c r="G6" s="414">
        <v>48.2</v>
      </c>
      <c r="H6" s="415">
        <v>48.2</v>
      </c>
    </row>
    <row r="7" spans="1:10" ht="15.75">
      <c r="A7" s="507" t="s">
        <v>110</v>
      </c>
      <c r="B7" s="457"/>
      <c r="C7" s="458" t="s">
        <v>107</v>
      </c>
      <c r="D7" s="416"/>
      <c r="E7" s="132"/>
      <c r="F7" s="132"/>
      <c r="G7" s="132"/>
      <c r="H7" s="133"/>
    </row>
    <row r="8" spans="1:10" ht="15.75">
      <c r="A8" s="507"/>
      <c r="B8" s="457"/>
      <c r="C8" s="459" t="s">
        <v>108</v>
      </c>
      <c r="D8" s="417"/>
      <c r="E8" s="134"/>
      <c r="F8" s="134"/>
      <c r="G8" s="134"/>
      <c r="H8" s="135"/>
    </row>
    <row r="9" spans="1:10" ht="15.75">
      <c r="A9" s="507"/>
      <c r="B9" s="457"/>
      <c r="C9" s="458" t="s">
        <v>109</v>
      </c>
      <c r="D9" s="416"/>
      <c r="E9" s="132"/>
      <c r="F9" s="132"/>
      <c r="G9" s="132"/>
      <c r="H9" s="133"/>
    </row>
    <row r="10" spans="1:10" ht="15.75">
      <c r="A10" s="506" t="s">
        <v>111</v>
      </c>
      <c r="B10" s="454"/>
      <c r="C10" s="455" t="s">
        <v>107</v>
      </c>
      <c r="D10" s="413"/>
      <c r="E10" s="414"/>
      <c r="F10" s="414"/>
      <c r="G10" s="414"/>
      <c r="H10" s="415"/>
    </row>
    <row r="11" spans="1:10" ht="15.75">
      <c r="A11" s="506"/>
      <c r="B11" s="454"/>
      <c r="C11" s="456" t="s">
        <v>108</v>
      </c>
      <c r="D11" s="410"/>
      <c r="E11" s="411"/>
      <c r="F11" s="411"/>
      <c r="G11" s="411"/>
      <c r="H11" s="412"/>
    </row>
    <row r="12" spans="1:10" ht="15.75">
      <c r="A12" s="506"/>
      <c r="B12" s="454"/>
      <c r="C12" s="455" t="s">
        <v>109</v>
      </c>
      <c r="D12" s="413"/>
      <c r="E12" s="414"/>
      <c r="F12" s="414"/>
      <c r="G12" s="414"/>
      <c r="H12" s="415"/>
    </row>
    <row r="13" spans="1:10" ht="15.75">
      <c r="A13" s="507" t="s">
        <v>112</v>
      </c>
      <c r="B13" s="457"/>
      <c r="C13" s="458" t="s">
        <v>107</v>
      </c>
      <c r="D13" s="416"/>
      <c r="E13" s="132"/>
      <c r="F13" s="132"/>
      <c r="G13" s="132"/>
      <c r="H13" s="133"/>
    </row>
    <row r="14" spans="1:10" ht="15.75">
      <c r="A14" s="507"/>
      <c r="B14" s="457"/>
      <c r="C14" s="459" t="s">
        <v>108</v>
      </c>
      <c r="D14" s="417">
        <v>0</v>
      </c>
      <c r="E14" s="134">
        <v>0</v>
      </c>
      <c r="F14" s="134">
        <v>15.63</v>
      </c>
      <c r="G14" s="134">
        <v>15.63</v>
      </c>
      <c r="H14" s="135">
        <v>15.63</v>
      </c>
    </row>
    <row r="15" spans="1:10" ht="16.5" thickBot="1">
      <c r="A15" s="507"/>
      <c r="B15" s="457"/>
      <c r="C15" s="458" t="s">
        <v>109</v>
      </c>
      <c r="D15" s="418">
        <v>0</v>
      </c>
      <c r="E15" s="419">
        <v>0</v>
      </c>
      <c r="F15" s="419">
        <v>15.63</v>
      </c>
      <c r="G15" s="419">
        <v>15.63</v>
      </c>
      <c r="H15" s="420">
        <v>15.63</v>
      </c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0</v>
      </c>
      <c r="E17" s="174">
        <v>0</v>
      </c>
      <c r="F17" s="174">
        <v>48.2</v>
      </c>
      <c r="G17" s="174">
        <v>48.2</v>
      </c>
      <c r="H17" s="175">
        <v>48.2</v>
      </c>
      <c r="J17" s="60"/>
    </row>
    <row r="18" spans="1:10" ht="15.75">
      <c r="A18" s="508"/>
      <c r="B18" s="461"/>
      <c r="C18" s="462" t="s">
        <v>114</v>
      </c>
      <c r="D18" s="176"/>
      <c r="E18" s="162"/>
      <c r="F18" s="162"/>
      <c r="G18" s="162"/>
      <c r="H18" s="177"/>
      <c r="J18" s="63"/>
    </row>
    <row r="19" spans="1:10" ht="15.75">
      <c r="A19" s="508"/>
      <c r="B19" s="461"/>
      <c r="C19" s="463" t="s">
        <v>108</v>
      </c>
      <c r="D19" s="178">
        <v>0</v>
      </c>
      <c r="E19" s="160">
        <v>0</v>
      </c>
      <c r="F19" s="160">
        <v>48.2</v>
      </c>
      <c r="G19" s="160">
        <v>48.2</v>
      </c>
      <c r="H19" s="179">
        <v>48.2</v>
      </c>
      <c r="J19" s="63"/>
    </row>
    <row r="20" spans="1:10" ht="15.75">
      <c r="A20" s="508"/>
      <c r="B20" s="461"/>
      <c r="C20" s="463" t="s">
        <v>114</v>
      </c>
      <c r="D20" s="178"/>
      <c r="E20" s="160"/>
      <c r="F20" s="160"/>
      <c r="G20" s="160"/>
      <c r="H20" s="179"/>
    </row>
    <row r="21" spans="1:10" ht="15.75">
      <c r="A21" s="508"/>
      <c r="B21" s="461"/>
      <c r="C21" s="462" t="s">
        <v>109</v>
      </c>
      <c r="D21" s="176">
        <v>0</v>
      </c>
      <c r="E21" s="162">
        <v>0</v>
      </c>
      <c r="F21" s="162">
        <v>48.2</v>
      </c>
      <c r="G21" s="162">
        <v>48.2</v>
      </c>
      <c r="H21" s="177">
        <v>48.2</v>
      </c>
    </row>
    <row r="22" spans="1:10" ht="16.5" thickBot="1">
      <c r="A22" s="508"/>
      <c r="B22" s="461"/>
      <c r="C22" s="462" t="s">
        <v>114</v>
      </c>
      <c r="D22" s="67"/>
      <c r="E22" s="68"/>
      <c r="F22" s="68"/>
      <c r="G22" s="68"/>
      <c r="H22" s="69"/>
    </row>
    <row r="23" spans="1:10" ht="16.5" thickBot="1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136">
        <v>0</v>
      </c>
      <c r="E24" s="137">
        <v>0</v>
      </c>
      <c r="F24" s="137">
        <v>15.63</v>
      </c>
      <c r="G24" s="137">
        <v>15.63</v>
      </c>
      <c r="H24" s="138">
        <v>15.63</v>
      </c>
      <c r="J24" s="75"/>
    </row>
    <row r="25" spans="1:10" ht="16.5" thickBot="1">
      <c r="A25" s="503"/>
      <c r="B25" s="466" t="s">
        <v>102</v>
      </c>
      <c r="C25" s="467"/>
      <c r="D25" s="139">
        <v>0</v>
      </c>
      <c r="E25" s="140">
        <v>0</v>
      </c>
      <c r="F25" s="140">
        <v>15.63</v>
      </c>
      <c r="G25" s="140">
        <v>15.63</v>
      </c>
      <c r="H25" s="141">
        <v>15.63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421"/>
      <c r="E27" s="421"/>
      <c r="F27" s="421"/>
      <c r="G27" s="421"/>
      <c r="H27" s="421"/>
      <c r="J27" s="83"/>
    </row>
    <row r="28" spans="1:10" ht="15.75">
      <c r="A28" s="504"/>
      <c r="B28" s="504"/>
      <c r="C28" s="469" t="s">
        <v>108</v>
      </c>
      <c r="D28" s="422"/>
      <c r="E28" s="422"/>
      <c r="F28" s="422">
        <f t="shared" ref="F28:H28" si="0">(F5+F8+F11+F14-F19)/F24</f>
        <v>1.0000000000000002</v>
      </c>
      <c r="G28" s="422">
        <f t="shared" si="0"/>
        <v>1.0000000000000002</v>
      </c>
      <c r="H28" s="422">
        <f t="shared" si="0"/>
        <v>1.0000000000000002</v>
      </c>
    </row>
    <row r="29" spans="1:10" ht="15.75">
      <c r="A29" s="504"/>
      <c r="B29" s="504"/>
      <c r="C29" s="468" t="s">
        <v>109</v>
      </c>
      <c r="D29" s="421"/>
      <c r="E29" s="421"/>
      <c r="F29" s="421">
        <f t="shared" ref="F29:H29" si="1">(F6+F9+F12+F15-F21)/F24</f>
        <v>1.0000000000000002</v>
      </c>
      <c r="G29" s="421">
        <f t="shared" si="1"/>
        <v>1.0000000000000002</v>
      </c>
      <c r="H29" s="421">
        <f t="shared" si="1"/>
        <v>1.0000000000000002</v>
      </c>
    </row>
    <row r="30" spans="1:10" ht="15.75">
      <c r="A30" s="504"/>
      <c r="B30" s="505" t="s">
        <v>102</v>
      </c>
      <c r="C30" s="469" t="s">
        <v>107</v>
      </c>
      <c r="D30" s="422"/>
      <c r="E30" s="422"/>
      <c r="F30" s="422"/>
      <c r="G30" s="422"/>
      <c r="H30" s="422"/>
    </row>
    <row r="31" spans="1:10" ht="15.75">
      <c r="A31" s="504"/>
      <c r="B31" s="505"/>
      <c r="C31" s="468" t="s">
        <v>108</v>
      </c>
      <c r="D31" s="421"/>
      <c r="E31" s="421"/>
      <c r="F31" s="421">
        <f t="shared" ref="F31:H31" si="2">(F5+F8+F11+F14-F19)/F25</f>
        <v>1.0000000000000002</v>
      </c>
      <c r="G31" s="421">
        <f t="shared" si="2"/>
        <v>1.0000000000000002</v>
      </c>
      <c r="H31" s="421">
        <f t="shared" si="2"/>
        <v>1.0000000000000002</v>
      </c>
    </row>
    <row r="32" spans="1:10" ht="15.75">
      <c r="A32" s="504"/>
      <c r="B32" s="505"/>
      <c r="C32" s="469" t="s">
        <v>109</v>
      </c>
      <c r="D32" s="422"/>
      <c r="E32" s="422"/>
      <c r="F32" s="422">
        <f t="shared" ref="F32:H32" si="3">(F6+F9+F12+F15-F21)/F25</f>
        <v>1.0000000000000002</v>
      </c>
      <c r="G32" s="422">
        <f t="shared" si="3"/>
        <v>1.0000000000000002</v>
      </c>
      <c r="H32" s="422">
        <f t="shared" si="3"/>
        <v>1.0000000000000002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407">
        <v>2806.0361520000006</v>
      </c>
      <c r="E4" s="408">
        <v>2806.0361520000006</v>
      </c>
      <c r="F4" s="408">
        <v>2806.0361520000006</v>
      </c>
      <c r="G4" s="408">
        <v>2806.0361520000006</v>
      </c>
      <c r="H4" s="409">
        <v>2806.0361520000006</v>
      </c>
      <c r="J4" s="34"/>
    </row>
    <row r="5" spans="1:10" ht="15.75">
      <c r="A5" s="506"/>
      <c r="B5" s="454"/>
      <c r="C5" s="456" t="s">
        <v>108</v>
      </c>
      <c r="D5" s="410">
        <v>2806.0361520000006</v>
      </c>
      <c r="E5" s="411">
        <v>2806.0361520000006</v>
      </c>
      <c r="F5" s="411">
        <v>2806.0361520000006</v>
      </c>
      <c r="G5" s="411">
        <v>2806.0361520000006</v>
      </c>
      <c r="H5" s="412">
        <v>2806.0361520000006</v>
      </c>
    </row>
    <row r="6" spans="1:10" ht="15.75">
      <c r="A6" s="506"/>
      <c r="B6" s="454"/>
      <c r="C6" s="455" t="s">
        <v>109</v>
      </c>
      <c r="D6" s="413">
        <v>2806.0361520000006</v>
      </c>
      <c r="E6" s="414">
        <v>3250.0361520000006</v>
      </c>
      <c r="F6" s="414">
        <v>3250.0361520000006</v>
      </c>
      <c r="G6" s="414">
        <v>3250.0361520000006</v>
      </c>
      <c r="H6" s="415">
        <v>3250.0361520000006</v>
      </c>
    </row>
    <row r="7" spans="1:10" ht="15.75">
      <c r="A7" s="507" t="s">
        <v>110</v>
      </c>
      <c r="B7" s="457"/>
      <c r="C7" s="458" t="s">
        <v>107</v>
      </c>
      <c r="D7" s="416">
        <v>3395</v>
      </c>
      <c r="E7" s="132">
        <v>2493</v>
      </c>
      <c r="F7" s="132">
        <v>1810</v>
      </c>
      <c r="G7" s="132">
        <v>1428</v>
      </c>
      <c r="H7" s="133">
        <v>992</v>
      </c>
    </row>
    <row r="8" spans="1:10" ht="15.75">
      <c r="A8" s="507"/>
      <c r="B8" s="457"/>
      <c r="C8" s="459" t="s">
        <v>108</v>
      </c>
      <c r="D8" s="417">
        <v>3395</v>
      </c>
      <c r="E8" s="134">
        <v>2493</v>
      </c>
      <c r="F8" s="134">
        <v>1810</v>
      </c>
      <c r="G8" s="134">
        <v>1428</v>
      </c>
      <c r="H8" s="135">
        <v>992</v>
      </c>
    </row>
    <row r="9" spans="1:10" ht="15.75">
      <c r="A9" s="507"/>
      <c r="B9" s="457"/>
      <c r="C9" s="458" t="s">
        <v>109</v>
      </c>
      <c r="D9" s="416">
        <v>3397.747656</v>
      </c>
      <c r="E9" s="132">
        <v>2500.6934369999999</v>
      </c>
      <c r="F9" s="132">
        <v>1822.639218</v>
      </c>
      <c r="G9" s="132">
        <v>1445.585</v>
      </c>
      <c r="H9" s="133">
        <v>1014.530781</v>
      </c>
    </row>
    <row r="10" spans="1:10" ht="15.75">
      <c r="A10" s="506" t="s">
        <v>111</v>
      </c>
      <c r="B10" s="454"/>
      <c r="C10" s="455" t="s">
        <v>107</v>
      </c>
      <c r="D10" s="413">
        <v>1828</v>
      </c>
      <c r="E10" s="414">
        <v>2455</v>
      </c>
      <c r="F10" s="414">
        <v>2455</v>
      </c>
      <c r="G10" s="414">
        <v>2455</v>
      </c>
      <c r="H10" s="415">
        <v>2455</v>
      </c>
    </row>
    <row r="11" spans="1:10" ht="15.75">
      <c r="A11" s="506"/>
      <c r="B11" s="454"/>
      <c r="C11" s="456" t="s">
        <v>108</v>
      </c>
      <c r="D11" s="410">
        <v>1828</v>
      </c>
      <c r="E11" s="411">
        <v>2455</v>
      </c>
      <c r="F11" s="411">
        <v>2455</v>
      </c>
      <c r="G11" s="411">
        <v>2455</v>
      </c>
      <c r="H11" s="412">
        <v>2455</v>
      </c>
    </row>
    <row r="12" spans="1:10" ht="15.75">
      <c r="A12" s="506"/>
      <c r="B12" s="454"/>
      <c r="C12" s="455" t="s">
        <v>109</v>
      </c>
      <c r="D12" s="413">
        <v>1828</v>
      </c>
      <c r="E12" s="414">
        <v>2455</v>
      </c>
      <c r="F12" s="414">
        <v>2455</v>
      </c>
      <c r="G12" s="414">
        <v>2455</v>
      </c>
      <c r="H12" s="415">
        <v>2455</v>
      </c>
    </row>
    <row r="13" spans="1:10" ht="15.75">
      <c r="A13" s="507" t="s">
        <v>112</v>
      </c>
      <c r="B13" s="457"/>
      <c r="C13" s="458" t="s">
        <v>107</v>
      </c>
      <c r="D13" s="416">
        <v>407.64076799999998</v>
      </c>
      <c r="E13" s="132">
        <v>407.64076799999998</v>
      </c>
      <c r="F13" s="132">
        <v>407.64076799999998</v>
      </c>
      <c r="G13" s="132">
        <v>407.64076799999998</v>
      </c>
      <c r="H13" s="133">
        <v>407.64076799999998</v>
      </c>
    </row>
    <row r="14" spans="1:10" ht="15.75">
      <c r="A14" s="507"/>
      <c r="B14" s="457"/>
      <c r="C14" s="459" t="s">
        <v>108</v>
      </c>
      <c r="D14" s="417">
        <v>407.64076799999998</v>
      </c>
      <c r="E14" s="134">
        <v>407.64076799999998</v>
      </c>
      <c r="F14" s="134">
        <v>407.64076799999998</v>
      </c>
      <c r="G14" s="134">
        <v>407.64076799999998</v>
      </c>
      <c r="H14" s="135">
        <v>407.64076799999998</v>
      </c>
    </row>
    <row r="15" spans="1:10" ht="16.5" thickBot="1">
      <c r="A15" s="507"/>
      <c r="B15" s="457"/>
      <c r="C15" s="458" t="s">
        <v>109</v>
      </c>
      <c r="D15" s="418">
        <v>407.64076799999998</v>
      </c>
      <c r="E15" s="419">
        <v>541.64076799999998</v>
      </c>
      <c r="F15" s="419">
        <v>541.64076799999998</v>
      </c>
      <c r="G15" s="419">
        <v>541.64076799999998</v>
      </c>
      <c r="H15" s="420">
        <v>541.64076799999998</v>
      </c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867.52666666666664</v>
      </c>
      <c r="E17" s="174">
        <v>867.52666666666664</v>
      </c>
      <c r="F17" s="174">
        <v>867.52666666666664</v>
      </c>
      <c r="G17" s="174">
        <v>867.52666666666664</v>
      </c>
      <c r="H17" s="175">
        <v>867.52666666666664</v>
      </c>
      <c r="J17" s="60"/>
    </row>
    <row r="18" spans="1:10" ht="15.75">
      <c r="A18" s="508"/>
      <c r="B18" s="461"/>
      <c r="C18" s="462" t="s">
        <v>114</v>
      </c>
      <c r="D18" s="176" t="s">
        <v>143</v>
      </c>
      <c r="E18" s="162" t="s">
        <v>143</v>
      </c>
      <c r="F18" s="162" t="s">
        <v>143</v>
      </c>
      <c r="G18" s="162" t="s">
        <v>143</v>
      </c>
      <c r="H18" s="177" t="s">
        <v>143</v>
      </c>
      <c r="J18" s="63"/>
    </row>
    <row r="19" spans="1:10" ht="15.75">
      <c r="A19" s="508"/>
      <c r="B19" s="461"/>
      <c r="C19" s="463" t="s">
        <v>108</v>
      </c>
      <c r="D19" s="178">
        <v>867.52666666666664</v>
      </c>
      <c r="E19" s="160">
        <v>867.52666666666664</v>
      </c>
      <c r="F19" s="160">
        <v>867.52666666666664</v>
      </c>
      <c r="G19" s="160">
        <v>867.52666666666664</v>
      </c>
      <c r="H19" s="179">
        <v>867.52666666666664</v>
      </c>
      <c r="J19" s="63"/>
    </row>
    <row r="20" spans="1:10" ht="15.75">
      <c r="A20" s="508"/>
      <c r="B20" s="461"/>
      <c r="C20" s="463" t="s">
        <v>114</v>
      </c>
      <c r="D20" s="178" t="s">
        <v>143</v>
      </c>
      <c r="E20" s="160" t="s">
        <v>143</v>
      </c>
      <c r="F20" s="160" t="s">
        <v>143</v>
      </c>
      <c r="G20" s="160" t="s">
        <v>143</v>
      </c>
      <c r="H20" s="179" t="s">
        <v>143</v>
      </c>
    </row>
    <row r="21" spans="1:10" ht="15.75">
      <c r="A21" s="508"/>
      <c r="B21" s="461"/>
      <c r="C21" s="462" t="s">
        <v>109</v>
      </c>
      <c r="D21" s="176">
        <v>867.52666666666664</v>
      </c>
      <c r="E21" s="162">
        <v>867.52666666666664</v>
      </c>
      <c r="F21" s="162">
        <v>867.52666666666664</v>
      </c>
      <c r="G21" s="162">
        <v>867.52666666666664</v>
      </c>
      <c r="H21" s="177">
        <v>867.52666666666664</v>
      </c>
    </row>
    <row r="22" spans="1:10" ht="16.5" thickBot="1">
      <c r="A22" s="508"/>
      <c r="B22" s="461"/>
      <c r="C22" s="462" t="s">
        <v>114</v>
      </c>
      <c r="D22" s="67" t="s">
        <v>143</v>
      </c>
      <c r="E22" s="68" t="s">
        <v>143</v>
      </c>
      <c r="F22" s="68" t="s">
        <v>143</v>
      </c>
      <c r="G22" s="68" t="s">
        <v>143</v>
      </c>
      <c r="H22" s="69" t="s">
        <v>143</v>
      </c>
    </row>
    <row r="23" spans="1:10" ht="16.5" thickBot="1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136">
        <v>4148.4343379113989</v>
      </c>
      <c r="E24" s="137">
        <v>3920.693191622619</v>
      </c>
      <c r="F24" s="137">
        <v>3801.4215069260167</v>
      </c>
      <c r="G24" s="137">
        <v>3783.9893927898465</v>
      </c>
      <c r="H24" s="138">
        <v>3616.6893927898464</v>
      </c>
      <c r="J24" s="75"/>
    </row>
    <row r="25" spans="1:10" ht="16.5" thickBot="1">
      <c r="A25" s="503"/>
      <c r="B25" s="466" t="s">
        <v>102</v>
      </c>
      <c r="C25" s="467"/>
      <c r="D25" s="139">
        <v>4134.095033494139</v>
      </c>
      <c r="E25" s="140">
        <v>4035.0326057343705</v>
      </c>
      <c r="F25" s="140">
        <v>3908.5268346894068</v>
      </c>
      <c r="G25" s="140">
        <v>3785.8853710797966</v>
      </c>
      <c r="H25" s="141">
        <v>3637.0972535531209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421">
        <v>1.8245799829012488</v>
      </c>
      <c r="E27" s="421">
        <v>1.8604236283825553</v>
      </c>
      <c r="F27" s="421">
        <v>1.7391258089343999</v>
      </c>
      <c r="G27" s="421">
        <v>1.6461859711347469</v>
      </c>
      <c r="H27" s="421">
        <v>1.6017826316195227</v>
      </c>
      <c r="J27" s="83"/>
    </row>
    <row r="28" spans="1:10" ht="15.75">
      <c r="A28" s="504"/>
      <c r="B28" s="504"/>
      <c r="C28" s="469" t="s">
        <v>108</v>
      </c>
      <c r="D28" s="422">
        <v>1.8245799829012488</v>
      </c>
      <c r="E28" s="422">
        <v>1.8604236283825553</v>
      </c>
      <c r="F28" s="422">
        <v>1.7391258089343999</v>
      </c>
      <c r="G28" s="422">
        <v>1.6461859711347469</v>
      </c>
      <c r="H28" s="422">
        <v>1.6017826316195227</v>
      </c>
    </row>
    <row r="29" spans="1:10" ht="15.75">
      <c r="A29" s="504"/>
      <c r="B29" s="504"/>
      <c r="C29" s="468" t="s">
        <v>109</v>
      </c>
      <c r="D29" s="421">
        <v>1.8252423185624136</v>
      </c>
      <c r="E29" s="421">
        <v>2.0098088029867442</v>
      </c>
      <c r="F29" s="421">
        <v>1.8944990599469178</v>
      </c>
      <c r="G29" s="421">
        <v>1.8035820254510855</v>
      </c>
      <c r="H29" s="421">
        <v>1.767826965478329</v>
      </c>
    </row>
    <row r="30" spans="1:10" ht="15.75">
      <c r="A30" s="504"/>
      <c r="B30" s="505" t="s">
        <v>102</v>
      </c>
      <c r="C30" s="469" t="s">
        <v>107</v>
      </c>
      <c r="D30" s="422">
        <v>1.8309086249853053</v>
      </c>
      <c r="E30" s="422">
        <v>1.8077054056433848</v>
      </c>
      <c r="F30" s="422">
        <v>1.6914685591147267</v>
      </c>
      <c r="G30" s="422">
        <v>1.6453615582018211</v>
      </c>
      <c r="H30" s="422">
        <v>1.5927949816777489</v>
      </c>
    </row>
    <row r="31" spans="1:10" ht="15.75">
      <c r="A31" s="504"/>
      <c r="B31" s="505"/>
      <c r="C31" s="468" t="s">
        <v>108</v>
      </c>
      <c r="D31" s="421">
        <v>1.8309086249853053</v>
      </c>
      <c r="E31" s="421">
        <v>1.8077054056433848</v>
      </c>
      <c r="F31" s="421">
        <v>1.6914685591147267</v>
      </c>
      <c r="G31" s="421">
        <v>1.6453615582018211</v>
      </c>
      <c r="H31" s="421">
        <v>1.5927949816777489</v>
      </c>
    </row>
    <row r="32" spans="1:10" ht="15.75">
      <c r="A32" s="504"/>
      <c r="B32" s="505"/>
      <c r="C32" s="469" t="s">
        <v>109</v>
      </c>
      <c r="D32" s="422">
        <v>1.8315732579890796</v>
      </c>
      <c r="E32" s="422">
        <v>1.9528575008625519</v>
      </c>
      <c r="F32" s="422">
        <v>1.8425841182450595</v>
      </c>
      <c r="G32" s="422">
        <v>1.8026787882874562</v>
      </c>
      <c r="H32" s="422">
        <v>1.7579076358453918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593.9959520000001</v>
      </c>
      <c r="E4" s="32">
        <v>593.9959520000001</v>
      </c>
      <c r="F4" s="32">
        <v>593.9959520000001</v>
      </c>
      <c r="G4" s="32">
        <v>593.9959520000001</v>
      </c>
      <c r="H4" s="33">
        <v>593.9959520000001</v>
      </c>
      <c r="J4" s="34"/>
    </row>
    <row r="5" spans="1:10" ht="15.75">
      <c r="A5" s="506"/>
      <c r="B5" s="454"/>
      <c r="C5" s="456" t="s">
        <v>108</v>
      </c>
      <c r="D5" s="36">
        <v>593.9959520000001</v>
      </c>
      <c r="E5" s="37">
        <v>1108.8959519999996</v>
      </c>
      <c r="F5" s="37">
        <v>1108.8959519999996</v>
      </c>
      <c r="G5" s="37">
        <v>1108.8959519999996</v>
      </c>
      <c r="H5" s="38">
        <v>1108.8959519999996</v>
      </c>
    </row>
    <row r="6" spans="1:10" ht="15.75">
      <c r="A6" s="506"/>
      <c r="B6" s="454"/>
      <c r="C6" s="455" t="s">
        <v>109</v>
      </c>
      <c r="D6" s="39">
        <v>593.9959520000001</v>
      </c>
      <c r="E6" s="40">
        <v>1108.8959519999996</v>
      </c>
      <c r="F6" s="40">
        <v>1108.8979519999998</v>
      </c>
      <c r="G6" s="40">
        <v>1108.8979519999998</v>
      </c>
      <c r="H6" s="41">
        <v>1108.8979519999998</v>
      </c>
    </row>
    <row r="7" spans="1:10" ht="15.75">
      <c r="A7" s="507" t="s">
        <v>110</v>
      </c>
      <c r="B7" s="457"/>
      <c r="C7" s="458" t="s">
        <v>107</v>
      </c>
      <c r="D7" s="44">
        <v>78.503310999999997</v>
      </c>
      <c r="E7" s="45">
        <v>78.503310999999997</v>
      </c>
      <c r="F7" s="45">
        <v>78.503310999999997</v>
      </c>
      <c r="G7" s="45">
        <v>78.503310999999997</v>
      </c>
      <c r="H7" s="46">
        <v>78.503310999999997</v>
      </c>
    </row>
    <row r="8" spans="1:10" ht="15.75">
      <c r="A8" s="507"/>
      <c r="B8" s="457"/>
      <c r="C8" s="459" t="s">
        <v>108</v>
      </c>
      <c r="D8" s="48">
        <v>78.503310999999997</v>
      </c>
      <c r="E8" s="49">
        <v>78.503310999999997</v>
      </c>
      <c r="F8" s="49">
        <v>78.503310999999997</v>
      </c>
      <c r="G8" s="49">
        <v>78.503310999999997</v>
      </c>
      <c r="H8" s="50">
        <v>78.503310999999997</v>
      </c>
    </row>
    <row r="9" spans="1:10" ht="15.75">
      <c r="A9" s="507"/>
      <c r="B9" s="457"/>
      <c r="C9" s="458" t="s">
        <v>109</v>
      </c>
      <c r="D9" s="44">
        <v>78.503310999999997</v>
      </c>
      <c r="E9" s="45">
        <v>78.503310999999997</v>
      </c>
      <c r="F9" s="45">
        <v>78.503310999999997</v>
      </c>
      <c r="G9" s="45">
        <v>78.503310999999997</v>
      </c>
      <c r="H9" s="46">
        <v>78.503310999999997</v>
      </c>
    </row>
    <row r="10" spans="1:10" ht="15.75">
      <c r="A10" s="506" t="s">
        <v>111</v>
      </c>
      <c r="B10" s="454"/>
      <c r="C10" s="455" t="s">
        <v>107</v>
      </c>
      <c r="D10" s="39">
        <v>453.78982000000002</v>
      </c>
      <c r="E10" s="40">
        <v>469.78982000000002</v>
      </c>
      <c r="F10" s="40">
        <v>891.78981999999996</v>
      </c>
      <c r="G10" s="40">
        <v>891.78981999999996</v>
      </c>
      <c r="H10" s="41">
        <v>891.78981999999996</v>
      </c>
    </row>
    <row r="11" spans="1:10" ht="15.75">
      <c r="A11" s="506"/>
      <c r="B11" s="454"/>
      <c r="C11" s="456" t="s">
        <v>108</v>
      </c>
      <c r="D11" s="36">
        <v>453.78982000000002</v>
      </c>
      <c r="E11" s="37">
        <v>469.78982000000002</v>
      </c>
      <c r="F11" s="37">
        <v>891.78981999999996</v>
      </c>
      <c r="G11" s="37">
        <v>891.78981999999996</v>
      </c>
      <c r="H11" s="38">
        <v>891.78981999999996</v>
      </c>
    </row>
    <row r="12" spans="1:10" ht="15.75">
      <c r="A12" s="506"/>
      <c r="B12" s="454"/>
      <c r="C12" s="455" t="s">
        <v>109</v>
      </c>
      <c r="D12" s="39">
        <v>453.78982000000002</v>
      </c>
      <c r="E12" s="40">
        <v>469.78982000000002</v>
      </c>
      <c r="F12" s="40">
        <v>891.78981999999996</v>
      </c>
      <c r="G12" s="40">
        <v>1090.8842199999999</v>
      </c>
      <c r="H12" s="41">
        <v>1090.8842199999999</v>
      </c>
    </row>
    <row r="13" spans="1:10" ht="15.75">
      <c r="A13" s="507" t="s">
        <v>112</v>
      </c>
      <c r="B13" s="457"/>
      <c r="C13" s="458" t="s">
        <v>107</v>
      </c>
      <c r="D13" s="44">
        <v>0</v>
      </c>
      <c r="E13" s="45">
        <v>150.5</v>
      </c>
      <c r="F13" s="45">
        <v>150.5</v>
      </c>
      <c r="G13" s="45">
        <v>150.5</v>
      </c>
      <c r="H13" s="46">
        <v>150.5</v>
      </c>
    </row>
    <row r="14" spans="1:10" ht="15.75">
      <c r="A14" s="507"/>
      <c r="B14" s="457"/>
      <c r="C14" s="459" t="s">
        <v>108</v>
      </c>
      <c r="D14" s="48">
        <v>0</v>
      </c>
      <c r="E14" s="49">
        <v>150.5</v>
      </c>
      <c r="F14" s="49">
        <v>226.1</v>
      </c>
      <c r="G14" s="49">
        <v>226.1</v>
      </c>
      <c r="H14" s="50">
        <v>226.1</v>
      </c>
    </row>
    <row r="15" spans="1:10" ht="16.5" thickBot="1">
      <c r="A15" s="507"/>
      <c r="B15" s="457"/>
      <c r="C15" s="458" t="s">
        <v>109</v>
      </c>
      <c r="D15" s="51">
        <v>0</v>
      </c>
      <c r="E15" s="52">
        <v>150.5</v>
      </c>
      <c r="F15" s="52">
        <v>226.1</v>
      </c>
      <c r="G15" s="52">
        <v>226.1</v>
      </c>
      <c r="H15" s="53">
        <v>226.1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254.36</v>
      </c>
      <c r="E17" s="58">
        <v>319.68</v>
      </c>
      <c r="F17" s="58">
        <v>319.68</v>
      </c>
      <c r="G17" s="58">
        <v>319.68</v>
      </c>
      <c r="H17" s="59">
        <v>319.68</v>
      </c>
      <c r="J17" s="60"/>
    </row>
    <row r="18" spans="1:10" ht="15.75">
      <c r="A18" s="508"/>
      <c r="B18" s="461"/>
      <c r="C18" s="462" t="s">
        <v>114</v>
      </c>
      <c r="D18" s="61" t="s">
        <v>125</v>
      </c>
      <c r="E18" s="40" t="s">
        <v>126</v>
      </c>
      <c r="F18" s="40" t="s">
        <v>126</v>
      </c>
      <c r="G18" s="40" t="s">
        <v>126</v>
      </c>
      <c r="H18" s="62" t="s">
        <v>126</v>
      </c>
      <c r="J18" s="63"/>
    </row>
    <row r="19" spans="1:10" ht="15.75">
      <c r="A19" s="508"/>
      <c r="B19" s="461"/>
      <c r="C19" s="463" t="s">
        <v>108</v>
      </c>
      <c r="D19" s="65">
        <v>254.36</v>
      </c>
      <c r="E19" s="37">
        <v>449.06</v>
      </c>
      <c r="F19" s="37">
        <v>449.06</v>
      </c>
      <c r="G19" s="37">
        <v>449.06</v>
      </c>
      <c r="H19" s="66">
        <v>449.06</v>
      </c>
      <c r="J19" s="63"/>
    </row>
    <row r="20" spans="1:10" ht="15.75">
      <c r="A20" s="508"/>
      <c r="B20" s="461"/>
      <c r="C20" s="463" t="s">
        <v>114</v>
      </c>
      <c r="D20" s="65" t="s">
        <v>125</v>
      </c>
      <c r="E20" s="37" t="s">
        <v>125</v>
      </c>
      <c r="F20" s="37" t="s">
        <v>125</v>
      </c>
      <c r="G20" s="37" t="s">
        <v>125</v>
      </c>
      <c r="H20" s="66" t="s">
        <v>125</v>
      </c>
    </row>
    <row r="21" spans="1:10" ht="15.75">
      <c r="A21" s="508"/>
      <c r="B21" s="461"/>
      <c r="C21" s="462" t="s">
        <v>109</v>
      </c>
      <c r="D21" s="61">
        <v>254.36</v>
      </c>
      <c r="E21" s="40">
        <v>449.06</v>
      </c>
      <c r="F21" s="40">
        <v>449.06</v>
      </c>
      <c r="G21" s="40">
        <v>449.06</v>
      </c>
      <c r="H21" s="62">
        <v>449.06</v>
      </c>
    </row>
    <row r="22" spans="1:10" ht="16.5" thickBot="1">
      <c r="A22" s="508"/>
      <c r="B22" s="461"/>
      <c r="C22" s="462" t="s">
        <v>114</v>
      </c>
      <c r="D22" s="67" t="s">
        <v>125</v>
      </c>
      <c r="E22" s="68" t="s">
        <v>125</v>
      </c>
      <c r="F22" s="68" t="s">
        <v>125</v>
      </c>
      <c r="G22" s="68" t="s">
        <v>125</v>
      </c>
      <c r="H22" s="69" t="s">
        <v>125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871.03140276616841</v>
      </c>
      <c r="E24" s="73">
        <v>1010.204462621722</v>
      </c>
      <c r="F24" s="73">
        <v>1208.9662444261457</v>
      </c>
      <c r="G24" s="73">
        <v>1396.2262248056807</v>
      </c>
      <c r="H24" s="74">
        <v>1428.376031410015</v>
      </c>
      <c r="J24" s="75"/>
    </row>
    <row r="25" spans="1:10" ht="16.5" thickBot="1">
      <c r="A25" s="503"/>
      <c r="B25" s="466" t="s">
        <v>102</v>
      </c>
      <c r="C25" s="467"/>
      <c r="D25" s="78">
        <v>868.15140276616842</v>
      </c>
      <c r="E25" s="79">
        <v>1019.324462621722</v>
      </c>
      <c r="F25" s="79">
        <v>1089.2062444261458</v>
      </c>
      <c r="G25" s="79">
        <v>1147.5862248056806</v>
      </c>
      <c r="H25" s="80">
        <v>1179.7360314100149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1.0010305945698179</v>
      </c>
      <c r="E27" s="82">
        <v>0.96327933503139496</v>
      </c>
      <c r="F27" s="82">
        <v>1.1539685987363608</v>
      </c>
      <c r="G27" s="82">
        <v>0.99919988481391253</v>
      </c>
      <c r="H27" s="82">
        <v>0.97670995054630283</v>
      </c>
      <c r="J27" s="83"/>
    </row>
    <row r="28" spans="1:10" ht="15.75">
      <c r="A28" s="504"/>
      <c r="B28" s="504"/>
      <c r="C28" s="469" t="s">
        <v>108</v>
      </c>
      <c r="D28" s="85">
        <v>1.0010305945698179</v>
      </c>
      <c r="E28" s="85">
        <v>1.344905049690666</v>
      </c>
      <c r="F28" s="85">
        <v>1.5353853687462438</v>
      </c>
      <c r="G28" s="85">
        <v>1.3294615514461772</v>
      </c>
      <c r="H28" s="85">
        <v>1.2995381063399889</v>
      </c>
    </row>
    <row r="29" spans="1:10" ht="15.75">
      <c r="A29" s="504"/>
      <c r="B29" s="504"/>
      <c r="C29" s="468" t="s">
        <v>109</v>
      </c>
      <c r="D29" s="82">
        <v>1.0010305945698179</v>
      </c>
      <c r="E29" s="82">
        <v>1.344905049690666</v>
      </c>
      <c r="F29" s="82">
        <v>1.5353870230521516</v>
      </c>
      <c r="G29" s="82">
        <v>1.4720576411505584</v>
      </c>
      <c r="H29" s="82">
        <v>1.4389246513546536</v>
      </c>
    </row>
    <row r="30" spans="1:10" ht="15.75">
      <c r="A30" s="504"/>
      <c r="B30" s="505" t="s">
        <v>102</v>
      </c>
      <c r="C30" s="469" t="s">
        <v>107</v>
      </c>
      <c r="D30" s="85">
        <v>1.0043514071644588</v>
      </c>
      <c r="E30" s="85">
        <v>0.95466077650794812</v>
      </c>
      <c r="F30" s="85">
        <v>1.2808493250376294</v>
      </c>
      <c r="G30" s="85">
        <v>1.2156899872480016</v>
      </c>
      <c r="H30" s="85">
        <v>1.1825603744022062</v>
      </c>
    </row>
    <row r="31" spans="1:10" ht="15.75">
      <c r="A31" s="504"/>
      <c r="B31" s="505"/>
      <c r="C31" s="468" t="s">
        <v>108</v>
      </c>
      <c r="D31" s="82">
        <v>1.0043514071644588</v>
      </c>
      <c r="E31" s="82">
        <v>1.3328720469491919</v>
      </c>
      <c r="F31" s="82">
        <v>1.7042034899257887</v>
      </c>
      <c r="G31" s="82">
        <v>1.6175072886695834</v>
      </c>
      <c r="H31" s="82">
        <v>1.5734274732470814</v>
      </c>
    </row>
    <row r="32" spans="1:10" ht="15.75">
      <c r="A32" s="504"/>
      <c r="B32" s="505"/>
      <c r="C32" s="469" t="s">
        <v>109</v>
      </c>
      <c r="D32" s="85">
        <v>1.0043514071644588</v>
      </c>
      <c r="E32" s="85">
        <v>1.3328720469491919</v>
      </c>
      <c r="F32" s="85">
        <v>1.7042053261253245</v>
      </c>
      <c r="G32" s="85">
        <v>1.7909987402890144</v>
      </c>
      <c r="H32" s="85">
        <v>1.7421909887277787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144</v>
      </c>
      <c r="E4" s="32">
        <v>164</v>
      </c>
      <c r="F4" s="32">
        <v>164</v>
      </c>
      <c r="G4" s="32">
        <v>164</v>
      </c>
      <c r="H4" s="33">
        <v>164</v>
      </c>
      <c r="J4" s="34"/>
    </row>
    <row r="5" spans="1:10" ht="15.75">
      <c r="A5" s="506"/>
      <c r="B5" s="454"/>
      <c r="C5" s="456" t="s">
        <v>108</v>
      </c>
      <c r="D5" s="36">
        <v>144</v>
      </c>
      <c r="E5" s="37">
        <v>239</v>
      </c>
      <c r="F5" s="37">
        <v>306</v>
      </c>
      <c r="G5" s="37">
        <v>306</v>
      </c>
      <c r="H5" s="38">
        <v>306</v>
      </c>
    </row>
    <row r="6" spans="1:10" ht="15.75">
      <c r="A6" s="506"/>
      <c r="B6" s="454"/>
      <c r="C6" s="455" t="s">
        <v>109</v>
      </c>
      <c r="D6" s="39">
        <v>144</v>
      </c>
      <c r="E6" s="40">
        <v>239</v>
      </c>
      <c r="F6" s="40">
        <v>306</v>
      </c>
      <c r="G6" s="40">
        <v>306</v>
      </c>
      <c r="H6" s="41">
        <v>306</v>
      </c>
    </row>
    <row r="7" spans="1:10" ht="15.75">
      <c r="A7" s="507" t="s">
        <v>110</v>
      </c>
      <c r="B7" s="457"/>
      <c r="C7" s="458" t="s">
        <v>107</v>
      </c>
      <c r="D7" s="44"/>
      <c r="E7" s="45"/>
      <c r="F7" s="45"/>
      <c r="G7" s="45"/>
      <c r="H7" s="46"/>
    </row>
    <row r="8" spans="1:10" ht="15.75">
      <c r="A8" s="507"/>
      <c r="B8" s="457"/>
      <c r="C8" s="459" t="s">
        <v>108</v>
      </c>
      <c r="D8" s="48"/>
      <c r="E8" s="49"/>
      <c r="F8" s="49"/>
      <c r="G8" s="49"/>
      <c r="H8" s="50"/>
    </row>
    <row r="9" spans="1:10" ht="15.75">
      <c r="A9" s="507"/>
      <c r="B9" s="457"/>
      <c r="C9" s="458" t="s">
        <v>109</v>
      </c>
      <c r="D9" s="44"/>
      <c r="E9" s="45"/>
      <c r="F9" s="45"/>
      <c r="G9" s="45"/>
      <c r="H9" s="46"/>
    </row>
    <row r="10" spans="1:10" ht="15.75">
      <c r="A10" s="506" t="s">
        <v>111</v>
      </c>
      <c r="B10" s="454"/>
      <c r="C10" s="455" t="s">
        <v>107</v>
      </c>
      <c r="D10" s="39">
        <v>85.7</v>
      </c>
      <c r="E10" s="40">
        <v>128.6</v>
      </c>
      <c r="F10" s="40">
        <v>128.6</v>
      </c>
      <c r="G10" s="40">
        <v>128.6</v>
      </c>
      <c r="H10" s="41">
        <v>128.6</v>
      </c>
    </row>
    <row r="11" spans="1:10" ht="15.75">
      <c r="A11" s="506"/>
      <c r="B11" s="454"/>
      <c r="C11" s="456" t="s">
        <v>108</v>
      </c>
      <c r="D11" s="36">
        <v>85.7</v>
      </c>
      <c r="E11" s="37">
        <v>128.6</v>
      </c>
      <c r="F11" s="37">
        <v>128.6</v>
      </c>
      <c r="G11" s="37">
        <v>128.6</v>
      </c>
      <c r="H11" s="38">
        <v>128.6</v>
      </c>
    </row>
    <row r="12" spans="1:10" ht="15.75">
      <c r="A12" s="506"/>
      <c r="B12" s="454"/>
      <c r="C12" s="455" t="s">
        <v>109</v>
      </c>
      <c r="D12" s="39">
        <v>85.7</v>
      </c>
      <c r="E12" s="40">
        <v>128.6</v>
      </c>
      <c r="F12" s="40">
        <v>128.6</v>
      </c>
      <c r="G12" s="40">
        <v>128.6</v>
      </c>
      <c r="H12" s="41">
        <v>128.6</v>
      </c>
    </row>
    <row r="13" spans="1:10" ht="15.75">
      <c r="A13" s="507" t="s">
        <v>112</v>
      </c>
      <c r="B13" s="457"/>
      <c r="C13" s="458" t="s">
        <v>107</v>
      </c>
      <c r="D13" s="44">
        <v>222.8</v>
      </c>
      <c r="E13" s="45">
        <v>228.5</v>
      </c>
      <c r="F13" s="45">
        <v>228.5</v>
      </c>
      <c r="G13" s="45">
        <v>228.5</v>
      </c>
      <c r="H13" s="46">
        <v>228.5</v>
      </c>
    </row>
    <row r="14" spans="1:10" ht="15.75">
      <c r="A14" s="507"/>
      <c r="B14" s="457"/>
      <c r="C14" s="459" t="s">
        <v>108</v>
      </c>
      <c r="D14" s="48">
        <v>222.8</v>
      </c>
      <c r="E14" s="49">
        <v>228.5</v>
      </c>
      <c r="F14" s="49">
        <v>228.5</v>
      </c>
      <c r="G14" s="49">
        <v>228.5</v>
      </c>
      <c r="H14" s="50">
        <v>228.5</v>
      </c>
    </row>
    <row r="15" spans="1:10" ht="16.5" thickBot="1">
      <c r="A15" s="507"/>
      <c r="B15" s="457"/>
      <c r="C15" s="458" t="s">
        <v>109</v>
      </c>
      <c r="D15" s="51">
        <v>222.8</v>
      </c>
      <c r="E15" s="52">
        <v>321.3</v>
      </c>
      <c r="F15" s="52">
        <v>321.3</v>
      </c>
      <c r="G15" s="52">
        <v>321.3</v>
      </c>
      <c r="H15" s="53">
        <v>321.3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222.8</v>
      </c>
      <c r="E17" s="58">
        <v>228.5</v>
      </c>
      <c r="F17" s="58">
        <v>228.5</v>
      </c>
      <c r="G17" s="58">
        <v>228.5</v>
      </c>
      <c r="H17" s="59">
        <v>228.5</v>
      </c>
      <c r="J17" s="60"/>
    </row>
    <row r="18" spans="1:10" ht="15.75">
      <c r="A18" s="508"/>
      <c r="B18" s="461"/>
      <c r="C18" s="462" t="s">
        <v>114</v>
      </c>
      <c r="D18" s="61" t="s">
        <v>127</v>
      </c>
      <c r="E18" s="40" t="s">
        <v>127</v>
      </c>
      <c r="F18" s="40" t="s">
        <v>127</v>
      </c>
      <c r="G18" s="40" t="s">
        <v>127</v>
      </c>
      <c r="H18" s="62" t="s">
        <v>127</v>
      </c>
      <c r="J18" s="63"/>
    </row>
    <row r="19" spans="1:10" ht="15.75">
      <c r="A19" s="508"/>
      <c r="B19" s="461"/>
      <c r="C19" s="463" t="s">
        <v>108</v>
      </c>
      <c r="D19" s="65">
        <v>222.8</v>
      </c>
      <c r="E19" s="37">
        <v>228.5</v>
      </c>
      <c r="F19" s="37">
        <v>228.5</v>
      </c>
      <c r="G19" s="37">
        <v>228.5</v>
      </c>
      <c r="H19" s="66">
        <v>228.5</v>
      </c>
      <c r="J19" s="63"/>
    </row>
    <row r="20" spans="1:10" ht="15.75">
      <c r="A20" s="508"/>
      <c r="B20" s="461"/>
      <c r="C20" s="463" t="s">
        <v>114</v>
      </c>
      <c r="D20" s="65" t="s">
        <v>127</v>
      </c>
      <c r="E20" s="37" t="s">
        <v>127</v>
      </c>
      <c r="F20" s="37" t="s">
        <v>127</v>
      </c>
      <c r="G20" s="37" t="s">
        <v>127</v>
      </c>
      <c r="H20" s="66" t="s">
        <v>127</v>
      </c>
    </row>
    <row r="21" spans="1:10" ht="15.75">
      <c r="A21" s="508"/>
      <c r="B21" s="461"/>
      <c r="C21" s="462" t="s">
        <v>109</v>
      </c>
      <c r="D21" s="61">
        <v>222.8</v>
      </c>
      <c r="E21" s="40">
        <v>321.3</v>
      </c>
      <c r="F21" s="40">
        <v>321.3</v>
      </c>
      <c r="G21" s="40">
        <v>321.3</v>
      </c>
      <c r="H21" s="62">
        <v>321.3</v>
      </c>
    </row>
    <row r="22" spans="1:10" ht="16.5" thickBot="1">
      <c r="A22" s="508"/>
      <c r="B22" s="461"/>
      <c r="C22" s="462" t="s">
        <v>114</v>
      </c>
      <c r="D22" s="67" t="s">
        <v>127</v>
      </c>
      <c r="E22" s="68" t="s">
        <v>127</v>
      </c>
      <c r="F22" s="68" t="s">
        <v>127</v>
      </c>
      <c r="G22" s="68" t="s">
        <v>127</v>
      </c>
      <c r="H22" s="69" t="s">
        <v>127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363.75204125314644</v>
      </c>
      <c r="E24" s="73">
        <v>408.76844604550212</v>
      </c>
      <c r="F24" s="73">
        <v>418.60853119203387</v>
      </c>
      <c r="G24" s="73">
        <v>424.91733042275007</v>
      </c>
      <c r="H24" s="74">
        <v>424.91733042275007</v>
      </c>
      <c r="J24" s="75"/>
    </row>
    <row r="25" spans="1:10" ht="16.5" thickBot="1">
      <c r="A25" s="503"/>
      <c r="B25" s="466" t="s">
        <v>102</v>
      </c>
      <c r="C25" s="467"/>
      <c r="D25" s="78">
        <v>342.76308505616208</v>
      </c>
      <c r="E25" s="79">
        <v>405.88038298653737</v>
      </c>
      <c r="F25" s="79">
        <v>410.14783190088554</v>
      </c>
      <c r="G25" s="79">
        <v>411.00374941984404</v>
      </c>
      <c r="H25" s="80">
        <v>411.00374941984404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0.63147411959166044</v>
      </c>
      <c r="E27" s="82">
        <v>0.7158086756222598</v>
      </c>
      <c r="F27" s="82">
        <v>0.69898241004976491</v>
      </c>
      <c r="G27" s="82">
        <v>0.68860453328390347</v>
      </c>
      <c r="H27" s="82">
        <v>0.68860453328390347</v>
      </c>
      <c r="J27" s="83"/>
    </row>
    <row r="28" spans="1:10" ht="15.75">
      <c r="A28" s="504"/>
      <c r="B28" s="504"/>
      <c r="C28" s="469" t="s">
        <v>108</v>
      </c>
      <c r="D28" s="85">
        <v>0.63147411959166044</v>
      </c>
      <c r="E28" s="85">
        <v>0.8992866341720529</v>
      </c>
      <c r="F28" s="85">
        <v>1.0382014880643466</v>
      </c>
      <c r="G28" s="85">
        <v>1.022787184433303</v>
      </c>
      <c r="H28" s="85">
        <v>1.022787184433303</v>
      </c>
    </row>
    <row r="29" spans="1:10" ht="15.75">
      <c r="A29" s="504"/>
      <c r="B29" s="504"/>
      <c r="C29" s="468" t="s">
        <v>109</v>
      </c>
      <c r="D29" s="82">
        <v>0.63147411959166044</v>
      </c>
      <c r="E29" s="82">
        <v>0.89928663417205312</v>
      </c>
      <c r="F29" s="82">
        <v>1.0382014880643469</v>
      </c>
      <c r="G29" s="82">
        <v>1.0227871844333032</v>
      </c>
      <c r="H29" s="82">
        <v>1.0227871844333032</v>
      </c>
    </row>
    <row r="30" spans="1:10" ht="15.75">
      <c r="A30" s="504"/>
      <c r="B30" s="505" t="s">
        <v>102</v>
      </c>
      <c r="C30" s="469" t="s">
        <v>107</v>
      </c>
      <c r="D30" s="85">
        <v>0.67014217695690137</v>
      </c>
      <c r="E30" s="85">
        <v>0.72090204963097526</v>
      </c>
      <c r="F30" s="85">
        <v>0.71340130860598672</v>
      </c>
      <c r="G30" s="85">
        <v>0.71191564654342476</v>
      </c>
      <c r="H30" s="85">
        <v>0.71191564654342476</v>
      </c>
    </row>
    <row r="31" spans="1:10" ht="15.75">
      <c r="A31" s="504"/>
      <c r="B31" s="505"/>
      <c r="C31" s="468" t="s">
        <v>108</v>
      </c>
      <c r="D31" s="82">
        <v>0.67014217695690137</v>
      </c>
      <c r="E31" s="82">
        <v>0.90568555517548366</v>
      </c>
      <c r="F31" s="82">
        <v>1.0596179382097124</v>
      </c>
      <c r="G31" s="82">
        <v>1.0574112781536993</v>
      </c>
      <c r="H31" s="82">
        <v>1.0574112781536993</v>
      </c>
    </row>
    <row r="32" spans="1:10" ht="15.75">
      <c r="A32" s="504"/>
      <c r="B32" s="505"/>
      <c r="C32" s="469" t="s">
        <v>109</v>
      </c>
      <c r="D32" s="85">
        <v>0.67014217695690137</v>
      </c>
      <c r="E32" s="85">
        <v>0.90568555517548377</v>
      </c>
      <c r="F32" s="85">
        <v>1.0596179382097124</v>
      </c>
      <c r="G32" s="85">
        <v>1.0574112781536995</v>
      </c>
      <c r="H32" s="85">
        <v>1.0574112781536995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/>
  <dimension ref="A1:R50"/>
  <sheetViews>
    <sheetView workbookViewId="0">
      <selection activeCell="E33" sqref="E33"/>
    </sheetView>
  </sheetViews>
  <sheetFormatPr defaultColWidth="9.140625" defaultRowHeight="15"/>
  <cols>
    <col min="2" max="2" width="25.5703125" customWidth="1"/>
  </cols>
  <sheetData>
    <row r="1" spans="1:18" ht="15.75" thickBot="1"/>
    <row r="2" spans="1:18">
      <c r="A2" s="1" t="s">
        <v>0</v>
      </c>
      <c r="B2" s="2" t="s">
        <v>116</v>
      </c>
    </row>
    <row r="3" spans="1:18" ht="15.75" thickBot="1">
      <c r="A3" s="3" t="s">
        <v>2</v>
      </c>
      <c r="B3" s="4" t="s">
        <v>100</v>
      </c>
    </row>
    <row r="4" spans="1:18" ht="15.75" thickBot="1">
      <c r="D4" s="5" t="s">
        <v>3</v>
      </c>
      <c r="E4" s="6"/>
      <c r="F4" s="6"/>
      <c r="G4" s="6"/>
      <c r="H4" s="7"/>
      <c r="I4" s="5" t="s">
        <v>4</v>
      </c>
      <c r="J4" s="6"/>
      <c r="K4" s="6"/>
      <c r="L4" s="6"/>
      <c r="M4" s="7"/>
      <c r="N4" s="5" t="s">
        <v>5</v>
      </c>
      <c r="O4" s="6"/>
      <c r="P4" s="6"/>
      <c r="Q4" s="6"/>
      <c r="R4" s="7"/>
    </row>
    <row r="5" spans="1:18" ht="30.75" thickBot="1">
      <c r="A5" s="8" t="s">
        <v>6</v>
      </c>
      <c r="B5" s="7" t="s">
        <v>7</v>
      </c>
      <c r="C5" s="6" t="s">
        <v>8</v>
      </c>
      <c r="D5" s="9">
        <v>2015</v>
      </c>
      <c r="E5" s="10">
        <v>2020</v>
      </c>
      <c r="F5" s="10">
        <v>2025</v>
      </c>
      <c r="G5" s="10">
        <v>2030</v>
      </c>
      <c r="H5" s="11">
        <v>2035</v>
      </c>
      <c r="I5" s="9">
        <v>2015</v>
      </c>
      <c r="J5" s="10">
        <v>2020</v>
      </c>
      <c r="K5" s="10">
        <v>2025</v>
      </c>
      <c r="L5" s="10">
        <v>2030</v>
      </c>
      <c r="M5" s="11">
        <v>2035</v>
      </c>
      <c r="N5" s="9">
        <v>2015</v>
      </c>
      <c r="O5" s="10">
        <v>2020</v>
      </c>
      <c r="P5" s="10">
        <v>2025</v>
      </c>
      <c r="Q5" s="10">
        <v>2030</v>
      </c>
      <c r="R5" s="11">
        <v>2035</v>
      </c>
    </row>
    <row r="6" spans="1:18" hidden="1">
      <c r="A6" s="12" t="s">
        <v>9</v>
      </c>
      <c r="B6" s="13" t="s">
        <v>10</v>
      </c>
      <c r="C6" s="14" t="s">
        <v>11</v>
      </c>
      <c r="D6" s="15"/>
      <c r="E6" s="16"/>
      <c r="F6" s="16"/>
      <c r="G6" s="16"/>
      <c r="H6" s="17"/>
      <c r="I6" s="18"/>
      <c r="J6" s="19"/>
      <c r="K6" s="19"/>
      <c r="L6" s="19"/>
      <c r="M6" s="20"/>
      <c r="N6" s="18"/>
      <c r="O6" s="19"/>
      <c r="P6" s="19"/>
      <c r="Q6" s="19"/>
      <c r="R6" s="20"/>
    </row>
    <row r="7" spans="1:18">
      <c r="A7" s="12" t="s">
        <v>14</v>
      </c>
      <c r="B7" s="13" t="s">
        <v>15</v>
      </c>
      <c r="C7" s="14" t="s">
        <v>16</v>
      </c>
      <c r="D7" s="18">
        <f>AT!$D$30</f>
        <v>2.292388984610207</v>
      </c>
      <c r="E7" s="19">
        <f>AT!$E$30</f>
        <v>2.5909486862157021</v>
      </c>
      <c r="F7" s="19">
        <f>AT!$F$30</f>
        <v>2.6145472754441093</v>
      </c>
      <c r="G7" s="19">
        <f>AT!$G$30</f>
        <v>2.7669205345471819</v>
      </c>
      <c r="H7" s="20">
        <f>AT!$H$30</f>
        <v>2.7744655349288858</v>
      </c>
      <c r="I7" s="18">
        <f>AT!$D$31</f>
        <v>2.2919730131919298</v>
      </c>
      <c r="J7" s="19">
        <f>AT!$E$31</f>
        <v>2.7139490091560834</v>
      </c>
      <c r="K7" s="19">
        <f>AT!$F$31</f>
        <v>2.8252267806567337</v>
      </c>
      <c r="L7" s="19">
        <f>AT!$G$31</f>
        <v>2.9902335013947456</v>
      </c>
      <c r="M7" s="20">
        <f>AT!$H$31</f>
        <v>2.9985952336398398</v>
      </c>
      <c r="N7" s="18">
        <f>AT!$D$32</f>
        <v>2.292388984610207</v>
      </c>
      <c r="O7" s="19">
        <f>AT!$E$32</f>
        <v>3.9181797975980226</v>
      </c>
      <c r="P7" s="19">
        <f>AT!$F$32</f>
        <v>4.3022507114538779</v>
      </c>
      <c r="Q7" s="19">
        <f>AT!$G$32</f>
        <v>4.5558276286368686</v>
      </c>
      <c r="R7" s="20">
        <f>AT!$H$32</f>
        <v>4.5699152738323177</v>
      </c>
    </row>
    <row r="8" spans="1:18" hidden="1">
      <c r="A8" s="12" t="s">
        <v>9</v>
      </c>
      <c r="B8" s="13" t="s">
        <v>17</v>
      </c>
      <c r="C8" s="14" t="s">
        <v>18</v>
      </c>
      <c r="D8" s="18"/>
      <c r="E8" s="19"/>
      <c r="F8" s="19"/>
      <c r="G8" s="19"/>
      <c r="H8" s="20"/>
      <c r="I8" s="18"/>
      <c r="J8" s="19"/>
      <c r="K8" s="19"/>
      <c r="L8" s="19"/>
      <c r="M8" s="20"/>
      <c r="N8" s="18"/>
      <c r="O8" s="19"/>
      <c r="P8" s="19"/>
      <c r="Q8" s="19"/>
      <c r="R8" s="20"/>
    </row>
    <row r="9" spans="1:18">
      <c r="A9" s="12" t="s">
        <v>14</v>
      </c>
      <c r="B9" s="13" t="s">
        <v>23</v>
      </c>
      <c r="C9" s="14" t="s">
        <v>24</v>
      </c>
      <c r="D9" s="18">
        <f>BA!$D$30</f>
        <v>0</v>
      </c>
      <c r="E9" s="19">
        <f>BA!$E$30</f>
        <v>0</v>
      </c>
      <c r="F9" s="19">
        <f>BA!$F$30</f>
        <v>0</v>
      </c>
      <c r="G9" s="19">
        <f>BA!$G$30</f>
        <v>0</v>
      </c>
      <c r="H9" s="20">
        <f>BA!$H$30</f>
        <v>0</v>
      </c>
      <c r="I9" s="18">
        <f>BA!$D$31</f>
        <v>0</v>
      </c>
      <c r="J9" s="19">
        <f>BA!$E$31</f>
        <v>0</v>
      </c>
      <c r="K9" s="19">
        <f>BA!$F$31</f>
        <v>0.34634146341463423</v>
      </c>
      <c r="L9" s="19">
        <f>BA!$G$31</f>
        <v>0.34634146341463423</v>
      </c>
      <c r="M9" s="20">
        <f>BA!$H$31</f>
        <v>0.34634146341463423</v>
      </c>
      <c r="N9" s="18">
        <f>BA!$D$32</f>
        <v>0</v>
      </c>
      <c r="O9" s="19">
        <f>BA!$E$32</f>
        <v>1.2162162162162162</v>
      </c>
      <c r="P9" s="19">
        <f>BA!$F$32</f>
        <v>2.1756097560975607</v>
      </c>
      <c r="Q9" s="19">
        <f>BA!$G$32</f>
        <v>2.1756097560975607</v>
      </c>
      <c r="R9" s="20">
        <f>BA!$H$32</f>
        <v>2.1756097560975607</v>
      </c>
    </row>
    <row r="10" spans="1:18">
      <c r="A10" s="12" t="s">
        <v>14</v>
      </c>
      <c r="B10" s="13" t="s">
        <v>21</v>
      </c>
      <c r="C10" s="14" t="s">
        <v>22</v>
      </c>
      <c r="D10" s="18">
        <f>BE!$D$30</f>
        <v>2.0698048972339684</v>
      </c>
      <c r="E10" s="19">
        <f>BE!$E$30</f>
        <v>2.0375853407948057</v>
      </c>
      <c r="F10" s="19">
        <f>BE!$F$30</f>
        <v>1.9000306365536186</v>
      </c>
      <c r="G10" s="19">
        <f>BE!$G$30</f>
        <v>1.8479043035443563</v>
      </c>
      <c r="H10" s="20">
        <f>BE!$H$30</f>
        <v>1.8479043035443563</v>
      </c>
      <c r="I10" s="18">
        <f>BE!$D$31</f>
        <v>2.0698048972339684</v>
      </c>
      <c r="J10" s="19">
        <f>BE!$E$31</f>
        <v>2.0682799888363443</v>
      </c>
      <c r="K10" s="19">
        <f>BE!$F$31</f>
        <v>1.9286531293098752</v>
      </c>
      <c r="L10" s="19">
        <f>BE!$G$31</f>
        <v>1.8757415533891229</v>
      </c>
      <c r="M10" s="20">
        <f>BE!$H$31</f>
        <v>1.8757415533891229</v>
      </c>
      <c r="N10" s="18">
        <f>BE!$D$32</f>
        <v>2.0698048972339684</v>
      </c>
      <c r="O10" s="19">
        <f>BE!$E$32</f>
        <v>2.0682799888363443</v>
      </c>
      <c r="P10" s="19">
        <f>BE!$F$32</f>
        <v>1.9286531293098752</v>
      </c>
      <c r="Q10" s="19">
        <f>BE!$G$32</f>
        <v>1.8757415533891229</v>
      </c>
      <c r="R10" s="20">
        <f>BE!$H$32</f>
        <v>1.8757415533891229</v>
      </c>
    </row>
    <row r="11" spans="1:18">
      <c r="A11" s="12" t="s">
        <v>14</v>
      </c>
      <c r="B11" s="13" t="s">
        <v>25</v>
      </c>
      <c r="C11" s="14" t="s">
        <v>26</v>
      </c>
      <c r="D11" s="18">
        <f>BG!$D$30</f>
        <v>0.51923469387755106</v>
      </c>
      <c r="E11" s="19">
        <f>BG!$E$30</f>
        <v>0.41750000000000004</v>
      </c>
      <c r="F11" s="19">
        <f>BG!$F$30</f>
        <v>0.39332046332046333</v>
      </c>
      <c r="G11" s="19">
        <f>BG!$G$30</f>
        <v>0.39332046332046333</v>
      </c>
      <c r="H11" s="20">
        <f>BG!$H$30</f>
        <v>0.39332046332046333</v>
      </c>
      <c r="I11" s="18">
        <f>BG!$D$31</f>
        <v>0.51923469387755106</v>
      </c>
      <c r="J11" s="19">
        <f>BG!$E$31</f>
        <v>1.68922131147541</v>
      </c>
      <c r="K11" s="19">
        <f>BG!$F$31</f>
        <v>1.5913899613899614</v>
      </c>
      <c r="L11" s="19">
        <f>BG!$G$31</f>
        <v>1.5913899613899614</v>
      </c>
      <c r="M11" s="20">
        <f>BG!$H$31</f>
        <v>1.5913899613899614</v>
      </c>
      <c r="N11" s="18">
        <f>BG!$D$32</f>
        <v>0.51923469387755106</v>
      </c>
      <c r="O11" s="19">
        <f>BG!$E$32</f>
        <v>1.68922131147541</v>
      </c>
      <c r="P11" s="19">
        <f>BG!$F$32</f>
        <v>1.9195752895752896</v>
      </c>
      <c r="Q11" s="19">
        <f>BG!$G$32</f>
        <v>1.9195752895752896</v>
      </c>
      <c r="R11" s="20">
        <f>BG!$H$32</f>
        <v>1.9195752895752896</v>
      </c>
    </row>
    <row r="12" spans="1:18" hidden="1">
      <c r="A12" s="12" t="s">
        <v>9</v>
      </c>
      <c r="B12" s="13" t="s">
        <v>19</v>
      </c>
      <c r="C12" s="14" t="s">
        <v>20</v>
      </c>
      <c r="D12" s="18"/>
      <c r="E12" s="19"/>
      <c r="F12" s="19"/>
      <c r="G12" s="19"/>
      <c r="H12" s="20"/>
      <c r="I12" s="18"/>
      <c r="J12" s="19"/>
      <c r="K12" s="19"/>
      <c r="L12" s="19"/>
      <c r="M12" s="20"/>
      <c r="N12" s="18"/>
      <c r="O12" s="19"/>
      <c r="P12" s="19"/>
      <c r="Q12" s="19"/>
      <c r="R12" s="20"/>
    </row>
    <row r="13" spans="1:18">
      <c r="A13" s="12" t="s">
        <v>14</v>
      </c>
      <c r="B13" s="13" t="s">
        <v>88</v>
      </c>
      <c r="C13" s="14" t="s">
        <v>89</v>
      </c>
      <c r="D13" s="18">
        <f>CH!$D$30</f>
        <v>1.048532028469751</v>
      </c>
      <c r="E13" s="19">
        <f>CH!$E$30</f>
        <v>1.1215569395017793</v>
      </c>
      <c r="F13" s="19">
        <f>CH!$F$30</f>
        <v>1.0040060528830836</v>
      </c>
      <c r="G13" s="19">
        <f>CH!$G$30</f>
        <v>0.94273855818127428</v>
      </c>
      <c r="H13" s="20">
        <f>CH!$H$30</f>
        <v>0.94273855818127428</v>
      </c>
      <c r="I13" s="18">
        <f>CH!$D$31</f>
        <v>1.048532028469751</v>
      </c>
      <c r="J13" s="19">
        <f>CH!$E$31</f>
        <v>1.1215569395017793</v>
      </c>
      <c r="K13" s="19">
        <f>CH!$F$31</f>
        <v>1.0040060528830836</v>
      </c>
      <c r="L13" s="19">
        <f>CH!$G$31</f>
        <v>0.94273855818127428</v>
      </c>
      <c r="M13" s="20">
        <f>CH!$H$31</f>
        <v>0.94273855818127428</v>
      </c>
      <c r="N13" s="18">
        <f>CH!$D$32</f>
        <v>1.048532028469751</v>
      </c>
      <c r="O13" s="19">
        <f>CH!$E$32</f>
        <v>2.9213078291814947</v>
      </c>
      <c r="P13" s="19">
        <f>CH!$F$32</f>
        <v>2.6151242433896145</v>
      </c>
      <c r="Q13" s="19">
        <f>CH!$G$32</f>
        <v>2.4555414298534251</v>
      </c>
      <c r="R13" s="20">
        <f>CH!$H$32</f>
        <v>2.4555414298534251</v>
      </c>
    </row>
    <row r="14" spans="1:18">
      <c r="A14" s="12" t="s">
        <v>14</v>
      </c>
      <c r="B14" s="13" t="s">
        <v>29</v>
      </c>
      <c r="C14" s="14" t="s">
        <v>30</v>
      </c>
      <c r="D14" s="18">
        <f>CY!$D$30</f>
        <v>0</v>
      </c>
      <c r="E14" s="19">
        <f>CY!$E$30</f>
        <v>0</v>
      </c>
      <c r="F14" s="19">
        <f>CY!$F$30</f>
        <v>0</v>
      </c>
      <c r="G14" s="19">
        <f>CY!$G$30</f>
        <v>0</v>
      </c>
      <c r="H14" s="20">
        <f>CY!$H$30</f>
        <v>0</v>
      </c>
      <c r="I14" s="18">
        <f>CY!$D$31</f>
        <v>0</v>
      </c>
      <c r="J14" s="19">
        <f>CY!$E$31</f>
        <v>0</v>
      </c>
      <c r="K14" s="19">
        <f>CY!$F$31</f>
        <v>0</v>
      </c>
      <c r="L14" s="19">
        <f>CY!$G$31</f>
        <v>0</v>
      </c>
      <c r="M14" s="20">
        <f>CY!$H$31</f>
        <v>0</v>
      </c>
      <c r="N14" s="18">
        <f>CY!$D$32</f>
        <v>0</v>
      </c>
      <c r="O14" s="19">
        <f>CY!$E$32</f>
        <v>0</v>
      </c>
      <c r="P14" s="19">
        <f>CY!$F$32</f>
        <v>0</v>
      </c>
      <c r="Q14" s="19">
        <f>CY!$G$32</f>
        <v>0</v>
      </c>
      <c r="R14" s="20">
        <f>CY!$H$32</f>
        <v>0</v>
      </c>
    </row>
    <row r="15" spans="1:18">
      <c r="A15" s="12" t="s">
        <v>14</v>
      </c>
      <c r="B15" s="13" t="s">
        <v>31</v>
      </c>
      <c r="C15" s="14" t="s">
        <v>32</v>
      </c>
      <c r="D15" s="18">
        <f>CZ!$D$30</f>
        <v>1.8387106813583816</v>
      </c>
      <c r="E15" s="19">
        <f>CZ!$E$30</f>
        <v>1.8885614856378234</v>
      </c>
      <c r="F15" s="19">
        <f>CZ!$F$30</f>
        <v>1.706289442593905</v>
      </c>
      <c r="G15" s="19">
        <f>CZ!$G$30</f>
        <v>1.6207600673967986</v>
      </c>
      <c r="H15" s="20">
        <f>CZ!$H$30</f>
        <v>1.4652263518659558</v>
      </c>
      <c r="I15" s="18">
        <f>CZ!$D$31</f>
        <v>1.8387106813583816</v>
      </c>
      <c r="J15" s="19">
        <f>CZ!$E$31</f>
        <v>2.331441057448707</v>
      </c>
      <c r="K15" s="19">
        <f>CZ!$F$31</f>
        <v>2.1461087197023385</v>
      </c>
      <c r="L15" s="19">
        <f>CZ!$G$31</f>
        <v>2.0390144903117098</v>
      </c>
      <c r="M15" s="20">
        <f>CZ!$H$31</f>
        <v>1.8433436405178978</v>
      </c>
      <c r="N15" s="18">
        <f>CZ!$D$32</f>
        <v>1.8387106813583816</v>
      </c>
      <c r="O15" s="19">
        <f>CZ!$E$32</f>
        <v>2.3913875338090995</v>
      </c>
      <c r="P15" s="19">
        <f>CZ!$F$32</f>
        <v>2.205640966335932</v>
      </c>
      <c r="Q15" s="19">
        <f>CZ!$G$32</f>
        <v>2.0956278011794436</v>
      </c>
      <c r="R15" s="20">
        <f>CZ!$H$32</f>
        <v>1.8945241431835489</v>
      </c>
    </row>
    <row r="16" spans="1:18">
      <c r="A16" s="12" t="s">
        <v>14</v>
      </c>
      <c r="B16" s="13" t="s">
        <v>43</v>
      </c>
      <c r="C16" s="14" t="s">
        <v>44</v>
      </c>
      <c r="D16" s="18">
        <f>DE!$D$30</f>
        <v>1.7142287115655863</v>
      </c>
      <c r="E16" s="19">
        <f>DE!$E$30</f>
        <v>1.7740246036345313</v>
      </c>
      <c r="F16" s="19">
        <f>DE!$F$30</f>
        <v>1.9120086203861195</v>
      </c>
      <c r="G16" s="19">
        <f>DE!$G$30</f>
        <v>2.2312170472086299</v>
      </c>
      <c r="H16" s="20">
        <f>DE!$H$30</f>
        <v>2.3067889392927783</v>
      </c>
      <c r="I16" s="18">
        <f>DE!$D$31</f>
        <v>1.7142287115655863</v>
      </c>
      <c r="J16" s="19">
        <f>DE!$E$31</f>
        <v>1.7809764565694244</v>
      </c>
      <c r="K16" s="19">
        <f>DE!$F$31</f>
        <v>1.9195446550269275</v>
      </c>
      <c r="L16" s="19">
        <f>DE!$G$31</f>
        <v>2.2400490430228883</v>
      </c>
      <c r="M16" s="20">
        <f>DE!$H$31</f>
        <v>2.3159491653421815</v>
      </c>
      <c r="N16" s="18">
        <f>DE!$D$32</f>
        <v>1.7194631024971929</v>
      </c>
      <c r="O16" s="19">
        <f>DE!$E$32</f>
        <v>1.8733354185954803</v>
      </c>
      <c r="P16" s="19">
        <f>DE!$F$32</f>
        <v>2.0220409628602374</v>
      </c>
      <c r="Q16" s="19">
        <f>DE!$G$32</f>
        <v>2.4033033082725974</v>
      </c>
      <c r="R16" s="20">
        <f>DE!$H$32</f>
        <v>2.4852705740777155</v>
      </c>
    </row>
    <row r="17" spans="1:18">
      <c r="A17" s="12" t="s">
        <v>14</v>
      </c>
      <c r="B17" s="13" t="s">
        <v>33</v>
      </c>
      <c r="C17" s="14" t="s">
        <v>34</v>
      </c>
      <c r="D17" s="18">
        <f>DK!$D$30</f>
        <v>0.94536087765957444</v>
      </c>
      <c r="E17" s="19">
        <f>DK!$E$30</f>
        <v>1.0314425169230772</v>
      </c>
      <c r="F17" s="19">
        <f>DK!$F$30</f>
        <v>1.0126557345454545</v>
      </c>
      <c r="G17" s="19">
        <f>DK!$G$30</f>
        <v>1.090608056338028</v>
      </c>
      <c r="H17" s="20">
        <f>DK!$H$30</f>
        <v>1.1830300462427745</v>
      </c>
      <c r="I17" s="18">
        <f>DK!$D$31</f>
        <v>0.94536087765957444</v>
      </c>
      <c r="J17" s="19">
        <f>DK!$E$31</f>
        <v>1.0314425169230772</v>
      </c>
      <c r="K17" s="19">
        <f>DK!$F$31</f>
        <v>1.0126557345454545</v>
      </c>
      <c r="L17" s="19">
        <f>DK!$G$31</f>
        <v>1.090608056338028</v>
      </c>
      <c r="M17" s="20">
        <f>DK!$H$31</f>
        <v>1.1830300462427745</v>
      </c>
      <c r="N17" s="18">
        <f>DK!$D$32</f>
        <v>0.94832945478723396</v>
      </c>
      <c r="O17" s="19">
        <f>DK!$E$32</f>
        <v>1.0404968799999998</v>
      </c>
      <c r="P17" s="19">
        <f>DK!$F$32</f>
        <v>1.0252012836363635</v>
      </c>
      <c r="Q17" s="19">
        <f>DK!$G$32</f>
        <v>1.1091873145539906</v>
      </c>
      <c r="R17" s="20">
        <f>DK!$H$32</f>
        <v>1.2076647052023122</v>
      </c>
    </row>
    <row r="18" spans="1:18" hidden="1">
      <c r="A18" s="12" t="s">
        <v>9</v>
      </c>
      <c r="B18" s="13" t="s">
        <v>12</v>
      </c>
      <c r="C18" s="14" t="s">
        <v>13</v>
      </c>
      <c r="D18" s="18"/>
      <c r="E18" s="19"/>
      <c r="F18" s="19"/>
      <c r="G18" s="19"/>
      <c r="H18" s="20"/>
      <c r="I18" s="18"/>
      <c r="J18" s="19"/>
      <c r="K18" s="19"/>
      <c r="L18" s="19"/>
      <c r="M18" s="20"/>
      <c r="N18" s="18"/>
      <c r="O18" s="19"/>
      <c r="P18" s="19"/>
      <c r="Q18" s="19"/>
      <c r="R18" s="20"/>
    </row>
    <row r="19" spans="1:18">
      <c r="A19" s="12" t="s">
        <v>14</v>
      </c>
      <c r="B19" s="13" t="s">
        <v>35</v>
      </c>
      <c r="C19" s="14" t="s">
        <v>36</v>
      </c>
      <c r="D19" s="18">
        <f>EE!$D$30</f>
        <v>0.88474605954465868</v>
      </c>
      <c r="E19" s="19">
        <f>EE!$E$30</f>
        <v>0.87859130434782629</v>
      </c>
      <c r="F19" s="19">
        <f>EE!$F$30</f>
        <v>0.86653516295025756</v>
      </c>
      <c r="G19" s="19">
        <f>EE!$G$30</f>
        <v>0.85480541455160763</v>
      </c>
      <c r="H19" s="20">
        <f>EE!$H$30</f>
        <v>0.85480541455160763</v>
      </c>
      <c r="I19" s="18">
        <f>EE!$D$31</f>
        <v>0.88474605954465868</v>
      </c>
      <c r="J19" s="19">
        <f>EE!$E$31</f>
        <v>2.3106086956521743</v>
      </c>
      <c r="K19" s="19">
        <f>EE!$F$31</f>
        <v>3.2370497427101208</v>
      </c>
      <c r="L19" s="19">
        <f>EE!$G$31</f>
        <v>5.0527918781725889</v>
      </c>
      <c r="M19" s="20">
        <f>EE!$H$31</f>
        <v>5.0527918781725889</v>
      </c>
      <c r="N19" s="18">
        <f>EE!$D$32</f>
        <v>0.88474605954465868</v>
      </c>
      <c r="O19" s="19">
        <f>EE!$E$32</f>
        <v>2.3106086956521743</v>
      </c>
      <c r="P19" s="19">
        <f>EE!$F$32</f>
        <v>3.2370497427101208</v>
      </c>
      <c r="Q19" s="19">
        <f>EE!$G$32</f>
        <v>5.0527918781725889</v>
      </c>
      <c r="R19" s="20">
        <f>EE!$H$32</f>
        <v>5.0527918781725889</v>
      </c>
    </row>
    <row r="20" spans="1:18">
      <c r="A20" s="12" t="s">
        <v>14</v>
      </c>
      <c r="B20" s="13" t="s">
        <v>84</v>
      </c>
      <c r="C20" s="14" t="s">
        <v>85</v>
      </c>
      <c r="D20" s="18">
        <f>ES!$D$30</f>
        <v>1.2586075769238874</v>
      </c>
      <c r="E20" s="19">
        <f>ES!$E$30</f>
        <v>1.1555575396793296</v>
      </c>
      <c r="F20" s="19">
        <f>ES!$F$30</f>
        <v>1.2049229499857925</v>
      </c>
      <c r="G20" s="19">
        <f>ES!$G$30</f>
        <v>1.132699058484161</v>
      </c>
      <c r="H20" s="20">
        <f>ES!$H$30</f>
        <v>1.1234459851918988</v>
      </c>
      <c r="I20" s="18">
        <f>ES!$D$31</f>
        <v>1.2586075769238874</v>
      </c>
      <c r="J20" s="19">
        <f>ES!$E$31</f>
        <v>1.1777998523581317</v>
      </c>
      <c r="K20" s="19">
        <f>ES!$F$31</f>
        <v>1.2969886687221444</v>
      </c>
      <c r="L20" s="19">
        <f>ES!$G$31</f>
        <v>1.2192462961582073</v>
      </c>
      <c r="M20" s="20">
        <f>ES!$H$31</f>
        <v>1.2092862143031302</v>
      </c>
      <c r="N20" s="18">
        <f>ES!$D$32</f>
        <v>1.2586075769238874</v>
      </c>
      <c r="O20" s="19">
        <f>ES!$E$32</f>
        <v>1.262765486791156</v>
      </c>
      <c r="P20" s="19">
        <f>ES!$F$32</f>
        <v>1.3762069631067699</v>
      </c>
      <c r="Q20" s="19">
        <f>ES!$G$32</f>
        <v>1.2937161927314651</v>
      </c>
      <c r="R20" s="20">
        <f>ES!$H$32</f>
        <v>1.283147762696085</v>
      </c>
    </row>
    <row r="21" spans="1:18">
      <c r="A21" s="12" t="s">
        <v>14</v>
      </c>
      <c r="B21" s="13" t="s">
        <v>37</v>
      </c>
      <c r="C21" s="14" t="s">
        <v>38</v>
      </c>
      <c r="D21" s="18">
        <f>FI!$D$30</f>
        <v>1.0373493111366245</v>
      </c>
      <c r="E21" s="19">
        <f>FI!$E$30</f>
        <v>0.97010468393504234</v>
      </c>
      <c r="F21" s="19">
        <f>FI!$F$30</f>
        <v>1.1324220585931382</v>
      </c>
      <c r="G21" s="19">
        <f>FI!$G$30</f>
        <v>1.3599717779868297</v>
      </c>
      <c r="H21" s="20">
        <f>FI!$H$30</f>
        <v>1.3599717779868297</v>
      </c>
      <c r="I21" s="18">
        <f>FI!$D$31</f>
        <v>1.0373493111366245</v>
      </c>
      <c r="J21" s="19">
        <f>FI!$E$31</f>
        <v>0.97010468393504234</v>
      </c>
      <c r="K21" s="19">
        <f>FI!$F$31</f>
        <v>1.4949788500704999</v>
      </c>
      <c r="L21" s="19">
        <f>FI!$G$31</f>
        <v>1.7953809971777988</v>
      </c>
      <c r="M21" s="20">
        <f>FI!$H$31</f>
        <v>1.7953809971777988</v>
      </c>
      <c r="N21" s="18">
        <f>FI!$D$32</f>
        <v>1.038389781859931</v>
      </c>
      <c r="O21" s="19">
        <f>FI!$E$32</f>
        <v>0.99384646356193806</v>
      </c>
      <c r="P21" s="19">
        <f>FI!$F$32</f>
        <v>1.5475450415165284</v>
      </c>
      <c r="Q21" s="19">
        <f>FI!$G$32</f>
        <v>1.8656575729068674</v>
      </c>
      <c r="R21" s="20">
        <f>FI!$H$32</f>
        <v>1.8735145813734713</v>
      </c>
    </row>
    <row r="22" spans="1:18">
      <c r="A22" s="12" t="s">
        <v>14</v>
      </c>
      <c r="B22" s="13" t="s">
        <v>39</v>
      </c>
      <c r="C22" s="14" t="s">
        <v>40</v>
      </c>
      <c r="D22" s="18">
        <f>FR!$D$30</f>
        <v>1.3235563872747007</v>
      </c>
      <c r="E22" s="19">
        <f>FR!$E$30</f>
        <v>1.4173622231638352</v>
      </c>
      <c r="F22" s="19">
        <f>FR!$F$30</f>
        <v>1.4517589869448848</v>
      </c>
      <c r="G22" s="19">
        <f>FR!$G$30</f>
        <v>1.4957262160178206</v>
      </c>
      <c r="H22" s="20">
        <f>FR!$H$30</f>
        <v>1.5541563447278155</v>
      </c>
      <c r="I22" s="18">
        <f>FR!$D$31</f>
        <v>1.3235563872747007</v>
      </c>
      <c r="J22" s="19">
        <f>FR!$E$31</f>
        <v>1.4173622231638352</v>
      </c>
      <c r="K22" s="19">
        <f>FR!$F$31</f>
        <v>1.515706156917114</v>
      </c>
      <c r="L22" s="19">
        <f>FR!$G$31</f>
        <v>1.5616100572254397</v>
      </c>
      <c r="M22" s="20">
        <f>FR!$H$31</f>
        <v>1.6226139198717957</v>
      </c>
      <c r="N22" s="18">
        <f>FR!$D$32</f>
        <v>1.324011028034624</v>
      </c>
      <c r="O22" s="19">
        <f>FR!$E$32</f>
        <v>1.560032353393014</v>
      </c>
      <c r="P22" s="19">
        <f>FR!$F$32</f>
        <v>1.8339178392829836</v>
      </c>
      <c r="Q22" s="19">
        <f>FR!$G$32</f>
        <v>1.9052353840373593</v>
      </c>
      <c r="R22" s="20">
        <f>FR!$H$32</f>
        <v>1.9968088576465337</v>
      </c>
    </row>
    <row r="23" spans="1:18" hidden="1">
      <c r="A23" s="12" t="s">
        <v>9</v>
      </c>
      <c r="B23" s="13" t="s">
        <v>41</v>
      </c>
      <c r="C23" s="14" t="s">
        <v>42</v>
      </c>
      <c r="D23" s="18"/>
      <c r="E23" s="19"/>
      <c r="F23" s="19"/>
      <c r="G23" s="19"/>
      <c r="H23" s="20"/>
      <c r="I23" s="18"/>
      <c r="J23" s="19"/>
      <c r="K23" s="19"/>
      <c r="L23" s="19"/>
      <c r="M23" s="20"/>
      <c r="N23" s="18"/>
      <c r="O23" s="19"/>
      <c r="P23" s="19"/>
      <c r="Q23" s="19"/>
      <c r="R23" s="20"/>
    </row>
    <row r="24" spans="1:18">
      <c r="A24" s="12" t="s">
        <v>14</v>
      </c>
      <c r="B24" s="13" t="s">
        <v>45</v>
      </c>
      <c r="C24" s="14" t="s">
        <v>46</v>
      </c>
      <c r="D24" s="18">
        <f>GR!$D$30</f>
        <v>0.51450803754294783</v>
      </c>
      <c r="E24" s="19">
        <f>GR!$E$30</f>
        <v>0.47129725480491724</v>
      </c>
      <c r="F24" s="19">
        <f>GR!$F$30</f>
        <v>0.42776765529371524</v>
      </c>
      <c r="G24" s="19">
        <f>GR!$G$30</f>
        <v>0.40165810394863449</v>
      </c>
      <c r="H24" s="20">
        <f>GR!$H$30</f>
        <v>0.40165810394863449</v>
      </c>
      <c r="I24" s="18">
        <f>GR!$D$31</f>
        <v>0.51450803754294783</v>
      </c>
      <c r="J24" s="19">
        <f>GR!$E$31</f>
        <v>1.6282283293529811</v>
      </c>
      <c r="K24" s="19">
        <f>GR!$F$31</f>
        <v>2.2410993046840746</v>
      </c>
      <c r="L24" s="19">
        <f>GR!$G$31</f>
        <v>2.104309866209825</v>
      </c>
      <c r="M24" s="20">
        <f>GR!$H$31</f>
        <v>2.104309866209825</v>
      </c>
      <c r="N24" s="18">
        <f>GR!$D$32</f>
        <v>0.51450803754294783</v>
      </c>
      <c r="O24" s="19">
        <f>GR!$E$32</f>
        <v>1.6282283293529811</v>
      </c>
      <c r="P24" s="19">
        <f>GR!$F$32</f>
        <v>2.3817853909451787</v>
      </c>
      <c r="Q24" s="19">
        <f>GR!$G$32</f>
        <v>2.2364089297091203</v>
      </c>
      <c r="R24" s="20">
        <f>GR!$H$32</f>
        <v>2.2364089297091203</v>
      </c>
    </row>
    <row r="25" spans="1:18">
      <c r="A25" s="12" t="s">
        <v>14</v>
      </c>
      <c r="B25" s="13" t="s">
        <v>27</v>
      </c>
      <c r="C25" s="14" t="s">
        <v>28</v>
      </c>
      <c r="D25" s="18">
        <f>HR!$D$30</f>
        <v>1.8070588235294116</v>
      </c>
      <c r="E25" s="19">
        <f>HR!$E$30</f>
        <v>1.1633333333333333</v>
      </c>
      <c r="F25" s="19">
        <f>HR!$F$30</f>
        <v>1.0124031007751937</v>
      </c>
      <c r="G25" s="19">
        <f>HR!$G$30</f>
        <v>0.92517985611510789</v>
      </c>
      <c r="H25" s="20">
        <f>HR!$H$30</f>
        <v>0.89930069930069922</v>
      </c>
      <c r="I25" s="18">
        <f>HR!$D$31</f>
        <v>1.8070588235294116</v>
      </c>
      <c r="J25" s="19">
        <f>HR!$E$31</f>
        <v>2.8883333333333336</v>
      </c>
      <c r="K25" s="19">
        <f>HR!$F$31</f>
        <v>4.7441085271317833</v>
      </c>
      <c r="L25" s="19">
        <f>HR!$G$31</f>
        <v>4.3884172661870506</v>
      </c>
      <c r="M25" s="20">
        <f>HR!$H$31</f>
        <v>4.2656643356643356</v>
      </c>
      <c r="N25" s="18">
        <f>HR!$D$32</f>
        <v>1.8070588235294116</v>
      </c>
      <c r="O25" s="19">
        <f>HR!$E$32</f>
        <v>3.1</v>
      </c>
      <c r="P25" s="19">
        <f>HR!$F$32</f>
        <v>7.4371317829457357</v>
      </c>
      <c r="Q25" s="19">
        <f>HR!$G$32</f>
        <v>6.8876978417266175</v>
      </c>
      <c r="R25" s="20">
        <f>HR!$H$32</f>
        <v>6.6950349650349645</v>
      </c>
    </row>
    <row r="26" spans="1:18">
      <c r="A26" s="12" t="s">
        <v>14</v>
      </c>
      <c r="B26" s="13" t="s">
        <v>47</v>
      </c>
      <c r="C26" s="14" t="s">
        <v>48</v>
      </c>
      <c r="D26" s="18">
        <f>HU!$D$30</f>
        <v>1.5160672810707962</v>
      </c>
      <c r="E26" s="19">
        <f>HU!$E$30</f>
        <v>1.4049490260948536</v>
      </c>
      <c r="F26" s="19">
        <f>HU!$F$30</f>
        <v>1.3565655308004327</v>
      </c>
      <c r="G26" s="19">
        <f>HU!$G$30</f>
        <v>1.3282437005607093</v>
      </c>
      <c r="H26" s="20">
        <f>HU!$H$30</f>
        <v>1.3244121839838496</v>
      </c>
      <c r="I26" s="18">
        <f>HU!$D$31</f>
        <v>1.5160672810707962</v>
      </c>
      <c r="J26" s="19">
        <f>HU!$E$31</f>
        <v>1.8556932513009099</v>
      </c>
      <c r="K26" s="19">
        <f>HU!$F$31</f>
        <v>2.1515363557872469</v>
      </c>
      <c r="L26" s="19">
        <f>HU!$G$31</f>
        <v>2.1205206006470334</v>
      </c>
      <c r="M26" s="20">
        <f>HU!$H$31</f>
        <v>2.1166890840701735</v>
      </c>
      <c r="N26" s="18">
        <f>HU!$D$32</f>
        <v>1.5160672810707962</v>
      </c>
      <c r="O26" s="19">
        <f>HU!$E$32</f>
        <v>1.8556932513009099</v>
      </c>
      <c r="P26" s="19">
        <f>HU!$F$32</f>
        <v>2.2616984393145931</v>
      </c>
      <c r="Q26" s="19">
        <f>HU!$G$32</f>
        <v>2.2303093769150735</v>
      </c>
      <c r="R26" s="20">
        <f>HU!$H$32</f>
        <v>2.2264778603382136</v>
      </c>
    </row>
    <row r="27" spans="1:18">
      <c r="A27" s="12" t="s">
        <v>14</v>
      </c>
      <c r="B27" s="13" t="s">
        <v>49</v>
      </c>
      <c r="C27" s="14" t="s">
        <v>50</v>
      </c>
      <c r="D27" s="18">
        <f>IE!$D$30</f>
        <v>0.45916266794067417</v>
      </c>
      <c r="E27" s="19">
        <f>IE!$E$30</f>
        <v>0.36386562263297761</v>
      </c>
      <c r="F27" s="19">
        <f>IE!$F$30</f>
        <v>0.11888336128438262</v>
      </c>
      <c r="G27" s="19">
        <f>IE!$G$30</f>
        <v>5.8316023202989169E-2</v>
      </c>
      <c r="H27" s="20">
        <f>IE!$H$30</f>
        <v>3.1938707879910919E-2</v>
      </c>
      <c r="I27" s="18">
        <f>IE!$D$31</f>
        <v>0.45916266794067417</v>
      </c>
      <c r="J27" s="19">
        <f>IE!$E$31</f>
        <v>0.995345754215331</v>
      </c>
      <c r="K27" s="19">
        <f>IE!$F$31</f>
        <v>0.73959347746032422</v>
      </c>
      <c r="L27" s="19">
        <f>IE!$G$31</f>
        <v>0.67808232539754432</v>
      </c>
      <c r="M27" s="20">
        <f>IE!$H$31</f>
        <v>0.65643647400272243</v>
      </c>
      <c r="N27" s="18">
        <f>IE!$D$32</f>
        <v>0.45916266794067417</v>
      </c>
      <c r="O27" s="19">
        <f>IE!$E$32</f>
        <v>0.91141275922740972</v>
      </c>
      <c r="P27" s="19">
        <f>IE!$F$32</f>
        <v>0.74479042244138915</v>
      </c>
      <c r="Q27" s="19">
        <f>IE!$G$32</f>
        <v>0.68327136822073276</v>
      </c>
      <c r="R27" s="20">
        <f>IE!$H$32</f>
        <v>0.66166513138522642</v>
      </c>
    </row>
    <row r="28" spans="1:18">
      <c r="A28" s="12" t="s">
        <v>14</v>
      </c>
      <c r="B28" s="13" t="s">
        <v>51</v>
      </c>
      <c r="C28" s="14" t="s">
        <v>52</v>
      </c>
      <c r="D28" s="18">
        <f>IT!$D$30</f>
        <v>1.2424695428357833</v>
      </c>
      <c r="E28" s="19">
        <f>IT!$E$30</f>
        <v>1.219937171042941</v>
      </c>
      <c r="F28" s="19">
        <f>IT!$F$30</f>
        <v>1.2297767619411961</v>
      </c>
      <c r="G28" s="19">
        <f>IT!$G$30</f>
        <v>1.2271892293611248</v>
      </c>
      <c r="H28" s="20">
        <f>IT!$H$30</f>
        <v>1.224093233994477</v>
      </c>
      <c r="I28" s="18">
        <f>IT!$D$31</f>
        <v>1.2424695428357833</v>
      </c>
      <c r="J28" s="19">
        <f>IT!$E$31</f>
        <v>1.3177985829734122</v>
      </c>
      <c r="K28" s="19">
        <f>IT!$F$31</f>
        <v>1.3386744217150284</v>
      </c>
      <c r="L28" s="19">
        <f>IT!$G$31</f>
        <v>1.3359424944073355</v>
      </c>
      <c r="M28" s="20">
        <f>IT!$H$31</f>
        <v>1.3326737300260152</v>
      </c>
      <c r="N28" s="18">
        <f>IT!$D$32</f>
        <v>1.2424695428357833</v>
      </c>
      <c r="O28" s="19">
        <f>IT!$E$32</f>
        <v>1.408070742550092</v>
      </c>
      <c r="P28" s="19">
        <f>IT!$F$32</f>
        <v>1.552342070769593</v>
      </c>
      <c r="Q28" s="19">
        <f>IT!$G$32</f>
        <v>1.5493268271624432</v>
      </c>
      <c r="R28" s="20">
        <f>IT!$H$32</f>
        <v>1.5457190734100812</v>
      </c>
    </row>
    <row r="29" spans="1:18">
      <c r="A29" s="12" t="s">
        <v>14</v>
      </c>
      <c r="B29" s="13" t="s">
        <v>55</v>
      </c>
      <c r="C29" s="14" t="s">
        <v>56</v>
      </c>
      <c r="D29" s="18">
        <f>LT!$D$30</f>
        <v>0.73333333333333328</v>
      </c>
      <c r="E29" s="19">
        <f>LT!$E$30</f>
        <v>1.3321428571428571</v>
      </c>
      <c r="F29" s="19">
        <f>LT!$F$30</f>
        <v>1.3321428571428571</v>
      </c>
      <c r="G29" s="19">
        <f>LT!$G$30</f>
        <v>1.3321428571428571</v>
      </c>
      <c r="H29" s="20">
        <f>LT!$H$30</f>
        <v>1.3321428571428571</v>
      </c>
      <c r="I29" s="18">
        <f>LT!$D$31</f>
        <v>0.73333333333333328</v>
      </c>
      <c r="J29" s="19">
        <f>LT!$E$31</f>
        <v>1.8564285714285713</v>
      </c>
      <c r="K29" s="19">
        <f>LT!$F$31</f>
        <v>2.2835714285714288</v>
      </c>
      <c r="L29" s="19">
        <f>LT!$G$31</f>
        <v>2.2835714285714288</v>
      </c>
      <c r="M29" s="20">
        <f>LT!$H$31</f>
        <v>2.2835714285714288</v>
      </c>
      <c r="N29" s="18">
        <f>LT!$D$32</f>
        <v>0.73333333333333328</v>
      </c>
      <c r="O29" s="19">
        <f>LT!$E$32</f>
        <v>1.8564285714285713</v>
      </c>
      <c r="P29" s="19">
        <f>LT!$F$32</f>
        <v>2.2835714285714288</v>
      </c>
      <c r="Q29" s="19">
        <f>LT!$G$32</f>
        <v>2.2835714285714288</v>
      </c>
      <c r="R29" s="20">
        <f>LT!$H$32</f>
        <v>2.2835714285714288</v>
      </c>
    </row>
    <row r="30" spans="1:18">
      <c r="A30" s="12" t="s">
        <v>14</v>
      </c>
      <c r="B30" s="13" t="s">
        <v>57</v>
      </c>
      <c r="C30" s="14" t="s">
        <v>58</v>
      </c>
      <c r="D30" s="18">
        <f>LU!$D$30</f>
        <v>0.53631633609505625</v>
      </c>
      <c r="E30" s="19">
        <f>LU!$E$30</f>
        <v>0.64149385561275285</v>
      </c>
      <c r="F30" s="19">
        <f>LU!$F$30</f>
        <v>0.64713568024527612</v>
      </c>
      <c r="G30" s="19">
        <f>LU!$G$30</f>
        <v>0.6528776230928347</v>
      </c>
      <c r="H30" s="20">
        <f>LU!$H$30</f>
        <v>0.6528776230928347</v>
      </c>
      <c r="I30" s="18">
        <f>LU!$D$31</f>
        <v>0.53631633609505625</v>
      </c>
      <c r="J30" s="19">
        <f>LU!$E$31</f>
        <v>0.64149385561275285</v>
      </c>
      <c r="K30" s="19">
        <f>LU!$F$31</f>
        <v>1.0714869459798835</v>
      </c>
      <c r="L30" s="19">
        <f>LU!$G$31</f>
        <v>1.0809940972520706</v>
      </c>
      <c r="M30" s="20">
        <f>LU!$H$31</f>
        <v>1.0809940972520706</v>
      </c>
      <c r="N30" s="18">
        <f>LU!$D$32</f>
        <v>0.53631633609505625</v>
      </c>
      <c r="O30" s="19">
        <f>LU!$E$32</f>
        <v>0.64149385561275285</v>
      </c>
      <c r="P30" s="19">
        <f>LU!$F$32</f>
        <v>1.0714869459798835</v>
      </c>
      <c r="Q30" s="19">
        <f>LU!$G$32</f>
        <v>1.0809940972520706</v>
      </c>
      <c r="R30" s="20">
        <f>LU!$H$32</f>
        <v>1.0809940972520706</v>
      </c>
    </row>
    <row r="31" spans="1:18">
      <c r="A31" s="12" t="s">
        <v>14</v>
      </c>
      <c r="B31" s="13" t="s">
        <v>53</v>
      </c>
      <c r="C31" s="14" t="s">
        <v>54</v>
      </c>
      <c r="D31" s="18">
        <f>LV!$D$30</f>
        <v>1.6206060606060604</v>
      </c>
      <c r="E31" s="19">
        <f>LV!$E$30</f>
        <v>1.5822485207100589</v>
      </c>
      <c r="F31" s="19">
        <f>LV!$F$30</f>
        <v>1.5822485207100589</v>
      </c>
      <c r="G31" s="19">
        <f>LV!$G$30</f>
        <v>1.5822485207100589</v>
      </c>
      <c r="H31" s="20">
        <f>LV!$H$30</f>
        <v>1.5822485207100589</v>
      </c>
      <c r="I31" s="18">
        <f>LV!$D$31</f>
        <v>1.6206060606060604</v>
      </c>
      <c r="J31" s="19">
        <f>LV!$E$31</f>
        <v>1.5822485207100589</v>
      </c>
      <c r="K31" s="19">
        <f>LV!$F$31</f>
        <v>1.5822485207100589</v>
      </c>
      <c r="L31" s="19">
        <f>LV!$G$31</f>
        <v>1.5822485207100589</v>
      </c>
      <c r="M31" s="20">
        <f>LV!$H$31</f>
        <v>1.5822485207100589</v>
      </c>
      <c r="N31" s="18">
        <f>LV!$D$32</f>
        <v>1.6206060606060604</v>
      </c>
      <c r="O31" s="19">
        <f>LV!$E$32</f>
        <v>1.5822485207100589</v>
      </c>
      <c r="P31" s="19">
        <f>LV!$F$32</f>
        <v>1.5822485207100589</v>
      </c>
      <c r="Q31" s="19">
        <f>LV!$G$32</f>
        <v>1.5822485207100589</v>
      </c>
      <c r="R31" s="20">
        <f>LV!$H$32</f>
        <v>1.5822485207100589</v>
      </c>
    </row>
    <row r="32" spans="1:18" hidden="1">
      <c r="A32" s="12" t="s">
        <v>9</v>
      </c>
      <c r="B32" s="13" t="s">
        <v>63</v>
      </c>
      <c r="C32" s="14" t="s">
        <v>64</v>
      </c>
      <c r="D32" s="18"/>
      <c r="E32" s="19"/>
      <c r="F32" s="19"/>
      <c r="G32" s="19"/>
      <c r="H32" s="20"/>
      <c r="I32" s="18"/>
      <c r="J32" s="19"/>
      <c r="K32" s="19"/>
      <c r="L32" s="19"/>
      <c r="M32" s="20"/>
      <c r="N32" s="18"/>
      <c r="O32" s="19"/>
      <c r="P32" s="19"/>
      <c r="Q32" s="19"/>
      <c r="R32" s="20"/>
    </row>
    <row r="33" spans="1:18" ht="30">
      <c r="A33" s="12" t="s">
        <v>14</v>
      </c>
      <c r="B33" s="13" t="s">
        <v>98</v>
      </c>
      <c r="C33" s="14" t="s">
        <v>99</v>
      </c>
      <c r="D33" s="18">
        <f>MK!$D$30</f>
        <v>1</v>
      </c>
      <c r="E33" s="19">
        <f>MK!$E$30</f>
        <v>1</v>
      </c>
      <c r="F33" s="19">
        <f>MK!$F$30</f>
        <v>1</v>
      </c>
      <c r="G33" s="19">
        <f>MK!$G$30</f>
        <v>1</v>
      </c>
      <c r="H33" s="20">
        <f>MK!$H$30</f>
        <v>1</v>
      </c>
      <c r="I33" s="18">
        <f>MK!$D$31</f>
        <v>1</v>
      </c>
      <c r="J33" s="19">
        <f>MK!$E$31</f>
        <v>1</v>
      </c>
      <c r="K33" s="19">
        <f>MK!$F$31</f>
        <v>1</v>
      </c>
      <c r="L33" s="19">
        <f>MK!$G$31</f>
        <v>1</v>
      </c>
      <c r="M33" s="20">
        <f>MK!$H$31</f>
        <v>1</v>
      </c>
      <c r="N33" s="18">
        <f>MK!$D$32</f>
        <v>1</v>
      </c>
      <c r="O33" s="19">
        <f>MK!$E$32</f>
        <v>1</v>
      </c>
      <c r="P33" s="19">
        <f>MK!$F$32</f>
        <v>1</v>
      </c>
      <c r="Q33" s="19">
        <f>MK!$G$32</f>
        <v>1</v>
      </c>
      <c r="R33" s="20">
        <f>MK!$H$32</f>
        <v>1</v>
      </c>
    </row>
    <row r="34" spans="1:18" hidden="1">
      <c r="A34" s="12" t="s">
        <v>9</v>
      </c>
      <c r="B34" s="13" t="s">
        <v>61</v>
      </c>
      <c r="C34" s="14" t="s">
        <v>62</v>
      </c>
      <c r="D34" s="18"/>
      <c r="E34" s="19"/>
      <c r="F34" s="19"/>
      <c r="G34" s="19"/>
      <c r="H34" s="20"/>
      <c r="I34" s="18"/>
      <c r="J34" s="19"/>
      <c r="K34" s="19"/>
      <c r="L34" s="19"/>
      <c r="M34" s="20"/>
      <c r="N34" s="18"/>
      <c r="O34" s="19"/>
      <c r="P34" s="19"/>
      <c r="Q34" s="19"/>
      <c r="R34" s="20"/>
    </row>
    <row r="35" spans="1:18">
      <c r="A35" s="12" t="s">
        <v>14</v>
      </c>
      <c r="B35" s="13" t="s">
        <v>59</v>
      </c>
      <c r="C35" s="14" t="s">
        <v>60</v>
      </c>
      <c r="D35" s="18">
        <f>MT!$D$30</f>
        <v>0</v>
      </c>
      <c r="E35" s="19">
        <f>MT!$E$30</f>
        <v>0</v>
      </c>
      <c r="F35" s="19">
        <f>MT!$F$30</f>
        <v>0</v>
      </c>
      <c r="G35" s="19">
        <f>MT!$G$30</f>
        <v>0</v>
      </c>
      <c r="H35" s="20">
        <f>MT!$H$30</f>
        <v>0</v>
      </c>
      <c r="I35" s="18">
        <f>MT!$D$31</f>
        <v>0</v>
      </c>
      <c r="J35" s="19">
        <f>MT!$E$31</f>
        <v>0</v>
      </c>
      <c r="K35" s="19">
        <f>MT!$F$31</f>
        <v>1.0000000000000002</v>
      </c>
      <c r="L35" s="19">
        <f>MT!$G$31</f>
        <v>1.0000000000000002</v>
      </c>
      <c r="M35" s="20">
        <f>MT!$H$31</f>
        <v>1.0000000000000002</v>
      </c>
      <c r="N35" s="18">
        <f>MT!$D$32</f>
        <v>0</v>
      </c>
      <c r="O35" s="19">
        <f>MT!$E$32</f>
        <v>0</v>
      </c>
      <c r="P35" s="19">
        <f>MT!$F$32</f>
        <v>1.0000000000000002</v>
      </c>
      <c r="Q35" s="19">
        <f>MT!$G$32</f>
        <v>1.0000000000000002</v>
      </c>
      <c r="R35" s="20">
        <f>MT!$H$32</f>
        <v>1.0000000000000002</v>
      </c>
    </row>
    <row r="36" spans="1:18">
      <c r="A36" s="12" t="s">
        <v>14</v>
      </c>
      <c r="B36" s="13" t="s">
        <v>65</v>
      </c>
      <c r="C36" s="14" t="s">
        <v>66</v>
      </c>
      <c r="D36" s="18">
        <f>NL!$D$30</f>
        <v>1.8309086249853053</v>
      </c>
      <c r="E36" s="19">
        <f>NL!$E$30</f>
        <v>1.8077054056433848</v>
      </c>
      <c r="F36" s="19">
        <f>NL!$F$30</f>
        <v>1.6914685591147267</v>
      </c>
      <c r="G36" s="19">
        <f>NL!$G$30</f>
        <v>1.6453615582018211</v>
      </c>
      <c r="H36" s="20">
        <f>NL!$H$30</f>
        <v>1.5927949816777489</v>
      </c>
      <c r="I36" s="18">
        <f>NL!$D$31</f>
        <v>1.8309086249853053</v>
      </c>
      <c r="J36" s="19">
        <f>NL!$E$31</f>
        <v>1.8077054056433848</v>
      </c>
      <c r="K36" s="19">
        <f>NL!$F$31</f>
        <v>1.6914685591147267</v>
      </c>
      <c r="L36" s="19">
        <f>NL!$G$31</f>
        <v>1.6453615582018211</v>
      </c>
      <c r="M36" s="20">
        <f>NL!$H$31</f>
        <v>1.5927949816777489</v>
      </c>
      <c r="N36" s="18">
        <f>NL!$D$32</f>
        <v>1.8315732579890796</v>
      </c>
      <c r="O36" s="19">
        <f>NL!$E$32</f>
        <v>1.9528575008625519</v>
      </c>
      <c r="P36" s="19">
        <f>NL!$F$32</f>
        <v>1.8425841182450595</v>
      </c>
      <c r="Q36" s="19">
        <f>NL!$G$32</f>
        <v>1.8026787882874562</v>
      </c>
      <c r="R36" s="20">
        <f>NL!$H$32</f>
        <v>1.7579076358453918</v>
      </c>
    </row>
    <row r="37" spans="1:18" hidden="1">
      <c r="A37" s="12" t="s">
        <v>9</v>
      </c>
      <c r="B37" s="13" t="s">
        <v>67</v>
      </c>
      <c r="C37" s="14" t="s">
        <v>9</v>
      </c>
      <c r="D37" s="18"/>
      <c r="E37" s="19"/>
      <c r="F37" s="19"/>
      <c r="G37" s="19"/>
      <c r="H37" s="20"/>
      <c r="I37" s="18"/>
      <c r="J37" s="19"/>
      <c r="K37" s="19"/>
      <c r="L37" s="19"/>
      <c r="M37" s="20"/>
      <c r="N37" s="18"/>
      <c r="O37" s="19"/>
      <c r="P37" s="19"/>
      <c r="Q37" s="19"/>
      <c r="R37" s="20"/>
    </row>
    <row r="38" spans="1:18">
      <c r="A38" s="12" t="s">
        <v>14</v>
      </c>
      <c r="B38" s="13" t="s">
        <v>68</v>
      </c>
      <c r="C38" s="14" t="s">
        <v>69</v>
      </c>
      <c r="D38" s="18">
        <f>PL!$D$30</f>
        <v>1.0043514071644588</v>
      </c>
      <c r="E38" s="19">
        <f>PL!$E$30</f>
        <v>0.95466077650794812</v>
      </c>
      <c r="F38" s="19">
        <f>PL!$F$30</f>
        <v>1.2808493250376294</v>
      </c>
      <c r="G38" s="19">
        <f>PL!$G$30</f>
        <v>1.2156899872480016</v>
      </c>
      <c r="H38" s="20">
        <f>PL!$H$30</f>
        <v>1.1825603744022062</v>
      </c>
      <c r="I38" s="18">
        <f>PL!$D$31</f>
        <v>1.0043514071644588</v>
      </c>
      <c r="J38" s="19">
        <f>PL!$E$31</f>
        <v>1.3328720469491919</v>
      </c>
      <c r="K38" s="19">
        <f>PL!$F$31</f>
        <v>1.7042034899257887</v>
      </c>
      <c r="L38" s="19">
        <f>PL!$G$31</f>
        <v>1.6175072886695834</v>
      </c>
      <c r="M38" s="20">
        <f>PL!$H$31</f>
        <v>1.5734274732470814</v>
      </c>
      <c r="N38" s="18">
        <f>PL!$D$32</f>
        <v>1.0043514071644588</v>
      </c>
      <c r="O38" s="19">
        <f>PL!$E$32</f>
        <v>1.3328720469491919</v>
      </c>
      <c r="P38" s="19">
        <f>PL!$F$32</f>
        <v>1.7042053261253245</v>
      </c>
      <c r="Q38" s="19">
        <f>PL!$G$32</f>
        <v>1.7909987402890144</v>
      </c>
      <c r="R38" s="20">
        <f>PL!$H$32</f>
        <v>1.7421909887277787</v>
      </c>
    </row>
    <row r="39" spans="1:18">
      <c r="A39" s="12" t="s">
        <v>14</v>
      </c>
      <c r="B39" s="13" t="s">
        <v>70</v>
      </c>
      <c r="C39" s="14" t="s">
        <v>71</v>
      </c>
      <c r="D39" s="18">
        <f>PT!$D$30</f>
        <v>0.67014217695690137</v>
      </c>
      <c r="E39" s="19">
        <f>PT!$E$30</f>
        <v>0.72090204963097526</v>
      </c>
      <c r="F39" s="19">
        <f>PT!$F$30</f>
        <v>0.71340130860598672</v>
      </c>
      <c r="G39" s="19">
        <f>PT!$G$30</f>
        <v>0.71191564654342476</v>
      </c>
      <c r="H39" s="20">
        <f>PT!$H$30</f>
        <v>0.71191564654342476</v>
      </c>
      <c r="I39" s="18">
        <f>PT!$D$31</f>
        <v>0.67014217695690137</v>
      </c>
      <c r="J39" s="19">
        <f>PT!$E$31</f>
        <v>0.90568555517548366</v>
      </c>
      <c r="K39" s="19">
        <f>PT!$F$31</f>
        <v>1.0596179382097124</v>
      </c>
      <c r="L39" s="19">
        <f>PT!$G$31</f>
        <v>1.0574112781536993</v>
      </c>
      <c r="M39" s="20">
        <f>PT!$H$31</f>
        <v>1.0574112781536993</v>
      </c>
      <c r="N39" s="18">
        <f>PT!$D$32</f>
        <v>0.67014217695690137</v>
      </c>
      <c r="O39" s="19">
        <f>PT!$E$32</f>
        <v>0.90568555517548377</v>
      </c>
      <c r="P39" s="19">
        <f>PT!$F$32</f>
        <v>1.0596179382097124</v>
      </c>
      <c r="Q39" s="19">
        <f>PT!$G$32</f>
        <v>1.0574112781536995</v>
      </c>
      <c r="R39" s="20">
        <f>PT!$H$32</f>
        <v>1.0574112781536995</v>
      </c>
    </row>
    <row r="40" spans="1:18">
      <c r="A40" s="12" t="s">
        <v>14</v>
      </c>
      <c r="B40" s="13" t="s">
        <v>72</v>
      </c>
      <c r="C40" s="14" t="s">
        <v>73</v>
      </c>
      <c r="D40" s="18">
        <f>RO!$D$30</f>
        <v>1.1678601627734913</v>
      </c>
      <c r="E40" s="19">
        <f>RO!$E$30</f>
        <v>1.0661699067645309</v>
      </c>
      <c r="F40" s="19">
        <f>RO!$F$30</f>
        <v>0.94629594134841155</v>
      </c>
      <c r="G40" s="19">
        <f>RO!$G$30</f>
        <v>0.82469987170087977</v>
      </c>
      <c r="H40" s="20">
        <f>RO!$H$30</f>
        <v>0.74552379504654986</v>
      </c>
      <c r="I40" s="18">
        <f>RO!$D$31</f>
        <v>1.1678601627734913</v>
      </c>
      <c r="J40" s="19">
        <f>RO!$E$31</f>
        <v>1.161017159293791</v>
      </c>
      <c r="K40" s="19">
        <f>RO!$F$31</f>
        <v>1.3146652930183527</v>
      </c>
      <c r="L40" s="19">
        <f>RO!$G$31</f>
        <v>1.1769496884164223</v>
      </c>
      <c r="M40" s="20">
        <f>RO!$H$31</f>
        <v>1.0879666655530311</v>
      </c>
      <c r="N40" s="18">
        <f>RO!$D$32</f>
        <v>1.1678601627734913</v>
      </c>
      <c r="O40" s="19">
        <f>RO!$E$32</f>
        <v>1.3730286649474313</v>
      </c>
      <c r="P40" s="19">
        <f>RO!$F$32</f>
        <v>1.8681177823566055</v>
      </c>
      <c r="Q40" s="19">
        <f>RO!$G$32</f>
        <v>1.5836120784457479</v>
      </c>
      <c r="R40" s="20">
        <f>RO!$H$32</f>
        <v>1.1904211178671655</v>
      </c>
    </row>
    <row r="41" spans="1:18">
      <c r="A41" s="12" t="s">
        <v>14</v>
      </c>
      <c r="B41" s="13" t="s">
        <v>78</v>
      </c>
      <c r="C41" s="14" t="s">
        <v>79</v>
      </c>
      <c r="D41" s="18">
        <f>RS!$D$30</f>
        <v>0.11879513763015381</v>
      </c>
      <c r="E41" s="19">
        <f>RS!$E$30</f>
        <v>9.0309220349244809E-2</v>
      </c>
      <c r="F41" s="19">
        <f>RS!$F$30</f>
        <v>6.5303896691880831E-2</v>
      </c>
      <c r="G41" s="19">
        <f>RS!$G$30</f>
        <v>4.989987485320211E-2</v>
      </c>
      <c r="H41" s="20">
        <f>RS!$H$30</f>
        <v>4.3947573936013291E-2</v>
      </c>
      <c r="I41" s="18">
        <f>RS!$D$31</f>
        <v>0.11879513763015381</v>
      </c>
      <c r="J41" s="19">
        <f>RS!$E$31</f>
        <v>0.26043394128097369</v>
      </c>
      <c r="K41" s="19">
        <f>RS!$F$31</f>
        <v>0.19087574201754387</v>
      </c>
      <c r="L41" s="19">
        <f>RS!$G$31</f>
        <v>0.14989306236116584</v>
      </c>
      <c r="M41" s="20">
        <f>RS!$H$31</f>
        <v>0.13467152300234342</v>
      </c>
      <c r="N41" s="18">
        <f>RS!$D$32</f>
        <v>0.11879513763015381</v>
      </c>
      <c r="O41" s="19">
        <f>RS!$E$32</f>
        <v>0.26043394128097369</v>
      </c>
      <c r="P41" s="19">
        <f>RS!$F$32</f>
        <v>0.40262434393925023</v>
      </c>
      <c r="Q41" s="19">
        <f>RS!$G$32</f>
        <v>0.31850902560988903</v>
      </c>
      <c r="R41" s="20">
        <f>RS!$H$32</f>
        <v>0.28765700574164521</v>
      </c>
    </row>
    <row r="42" spans="1:18" hidden="1">
      <c r="A42" s="12" t="s">
        <v>9</v>
      </c>
      <c r="B42" s="13" t="s">
        <v>74</v>
      </c>
      <c r="C42" s="14" t="s">
        <v>75</v>
      </c>
      <c r="D42" s="18"/>
      <c r="E42" s="19"/>
      <c r="F42" s="19"/>
      <c r="G42" s="19"/>
      <c r="H42" s="20"/>
      <c r="I42" s="18"/>
      <c r="J42" s="19"/>
      <c r="K42" s="19"/>
      <c r="L42" s="19"/>
      <c r="M42" s="20"/>
      <c r="N42" s="18"/>
      <c r="O42" s="19"/>
      <c r="P42" s="19"/>
      <c r="Q42" s="19"/>
      <c r="R42" s="20"/>
    </row>
    <row r="43" spans="1:18">
      <c r="A43" s="12" t="s">
        <v>14</v>
      </c>
      <c r="B43" s="13" t="s">
        <v>86</v>
      </c>
      <c r="C43" s="14" t="s">
        <v>87</v>
      </c>
      <c r="D43" s="18">
        <f>SE!$D$30</f>
        <v>0.94536087765957444</v>
      </c>
      <c r="E43" s="19">
        <f>SE!$E$30</f>
        <v>1.0314425169230772</v>
      </c>
      <c r="F43" s="19">
        <f>SE!$F$30</f>
        <v>1.0126557345454545</v>
      </c>
      <c r="G43" s="19">
        <f>SE!$G$30</f>
        <v>1.090608056338028</v>
      </c>
      <c r="H43" s="20">
        <f>SE!$H$30</f>
        <v>1.1830300462427745</v>
      </c>
      <c r="I43" s="18">
        <f>SE!$D$31</f>
        <v>0.94536087765957444</v>
      </c>
      <c r="J43" s="19">
        <f>SE!$E$31</f>
        <v>1.0314425169230772</v>
      </c>
      <c r="K43" s="19">
        <f>SE!$F$31</f>
        <v>1.0126557345454545</v>
      </c>
      <c r="L43" s="19">
        <f>SE!$G$31</f>
        <v>1.090608056338028</v>
      </c>
      <c r="M43" s="20">
        <f>SE!$H$31</f>
        <v>1.1830300462427745</v>
      </c>
      <c r="N43" s="18">
        <f>SE!$D$32</f>
        <v>0.94832945478723396</v>
      </c>
      <c r="O43" s="19">
        <f>SE!$E$32</f>
        <v>1.0404968799999998</v>
      </c>
      <c r="P43" s="19">
        <f>SE!$F$32</f>
        <v>1.0252012836363635</v>
      </c>
      <c r="Q43" s="19">
        <f>SE!$G$32</f>
        <v>1.1091873145539906</v>
      </c>
      <c r="R43" s="20">
        <f>SE!$H$32</f>
        <v>1.2076647052023122</v>
      </c>
    </row>
    <row r="44" spans="1:18">
      <c r="A44" s="12" t="s">
        <v>14</v>
      </c>
      <c r="B44" s="13" t="s">
        <v>82</v>
      </c>
      <c r="C44" s="14" t="s">
        <v>83</v>
      </c>
      <c r="D44" s="18">
        <f>SI!$D$30</f>
        <v>1.1242398648648648</v>
      </c>
      <c r="E44" s="19">
        <f>SI!$E$30</f>
        <v>0.28370485159136966</v>
      </c>
      <c r="F44" s="19">
        <f>SI!$F$30</f>
        <v>0.27265437048917401</v>
      </c>
      <c r="G44" s="19">
        <f>SI!$G$30</f>
        <v>0.27265437048917401</v>
      </c>
      <c r="H44" s="20">
        <f>SI!$H$30</f>
        <v>0.27265437048917401</v>
      </c>
      <c r="I44" s="18">
        <f>SI!$D$31</f>
        <v>1.1242398648648648</v>
      </c>
      <c r="J44" s="19">
        <f>SI!$E$31</f>
        <v>0.28370485159136966</v>
      </c>
      <c r="K44" s="19">
        <f>SI!$F$31</f>
        <v>1.9231870775575668</v>
      </c>
      <c r="L44" s="19">
        <f>SI!$G$31</f>
        <v>1.9231870775575668</v>
      </c>
      <c r="M44" s="20">
        <f>SI!$H$31</f>
        <v>1.9231870775575668</v>
      </c>
      <c r="N44" s="18">
        <f>SI!$D$32</f>
        <v>1.1242398648648648</v>
      </c>
      <c r="O44" s="19">
        <f>SI!$E$32</f>
        <v>0.32018118965311715</v>
      </c>
      <c r="P44" s="19">
        <f>SI!$F$32</f>
        <v>4.2831177683583457</v>
      </c>
      <c r="Q44" s="19">
        <f>SI!$G$32</f>
        <v>4.2831177683583457</v>
      </c>
      <c r="R44" s="20">
        <f>SI!$H$32</f>
        <v>4.2831177683583457</v>
      </c>
    </row>
    <row r="45" spans="1:18">
      <c r="A45" s="12" t="s">
        <v>14</v>
      </c>
      <c r="B45" s="13" t="s">
        <v>80</v>
      </c>
      <c r="C45" s="14" t="s">
        <v>81</v>
      </c>
      <c r="D45" s="18">
        <f>SK!$D$30</f>
        <v>4.0855388459540398</v>
      </c>
      <c r="E45" s="19">
        <f>SK!$E$30</f>
        <v>3.9909748289325693</v>
      </c>
      <c r="F45" s="19">
        <f>SK!$F$30</f>
        <v>3.8382836189272309</v>
      </c>
      <c r="G45" s="19">
        <f>SK!$G$30</f>
        <v>3.6968455385871724</v>
      </c>
      <c r="H45" s="20">
        <f>SK!$H$30</f>
        <v>3.6968455385871724</v>
      </c>
      <c r="I45" s="18">
        <f>SK!$D$31</f>
        <v>4.0855388459540398</v>
      </c>
      <c r="J45" s="19">
        <f>SK!$E$31</f>
        <v>4.3695795079575594</v>
      </c>
      <c r="K45" s="19">
        <f>SK!$F$31</f>
        <v>4.2024032137229428</v>
      </c>
      <c r="L45" s="19">
        <f>SK!$G$31</f>
        <v>4.0475475797012992</v>
      </c>
      <c r="M45" s="20">
        <f>SK!$H$31</f>
        <v>4.0475475797012992</v>
      </c>
      <c r="N45" s="18">
        <f>SK!$D$32</f>
        <v>4.0855388459540398</v>
      </c>
      <c r="O45" s="19">
        <f>SK!$E$32</f>
        <v>4.7531831368793336</v>
      </c>
      <c r="P45" s="19">
        <f>SK!$F$32</f>
        <v>4.5713305029600173</v>
      </c>
      <c r="Q45" s="19">
        <f>SK!$G$32</f>
        <v>4.4028801550622427</v>
      </c>
      <c r="R45" s="20">
        <f>SK!$H$32</f>
        <v>4.4028801550622427</v>
      </c>
    </row>
    <row r="46" spans="1:18" hidden="1">
      <c r="A46" s="12" t="s">
        <v>9</v>
      </c>
      <c r="B46" s="13" t="s">
        <v>76</v>
      </c>
      <c r="C46" s="14" t="s">
        <v>77</v>
      </c>
      <c r="D46" s="18"/>
      <c r="E46" s="19"/>
      <c r="F46" s="19"/>
      <c r="G46" s="19"/>
      <c r="H46" s="20"/>
      <c r="I46" s="18"/>
      <c r="J46" s="19"/>
      <c r="K46" s="19"/>
      <c r="L46" s="19"/>
      <c r="M46" s="20"/>
      <c r="N46" s="18"/>
      <c r="O46" s="19"/>
      <c r="P46" s="19"/>
      <c r="Q46" s="19"/>
      <c r="R46" s="20"/>
    </row>
    <row r="47" spans="1:18" hidden="1">
      <c r="A47" s="12" t="s">
        <v>9</v>
      </c>
      <c r="B47" s="13" t="s">
        <v>92</v>
      </c>
      <c r="C47" s="14" t="s">
        <v>93</v>
      </c>
      <c r="D47" s="18"/>
      <c r="E47" s="19"/>
      <c r="F47" s="19"/>
      <c r="G47" s="19"/>
      <c r="H47" s="20"/>
      <c r="I47" s="18"/>
      <c r="J47" s="19"/>
      <c r="K47" s="19"/>
      <c r="L47" s="19"/>
      <c r="M47" s="20"/>
      <c r="N47" s="18"/>
      <c r="O47" s="19"/>
      <c r="P47" s="19"/>
      <c r="Q47" s="19"/>
      <c r="R47" s="20"/>
    </row>
    <row r="48" spans="1:18" hidden="1">
      <c r="A48" s="12" t="s">
        <v>9</v>
      </c>
      <c r="B48" s="13" t="s">
        <v>90</v>
      </c>
      <c r="C48" s="14" t="s">
        <v>91</v>
      </c>
      <c r="D48" s="18"/>
      <c r="E48" s="19"/>
      <c r="F48" s="19"/>
      <c r="G48" s="19"/>
      <c r="H48" s="20"/>
      <c r="I48" s="18"/>
      <c r="J48" s="19"/>
      <c r="K48" s="19"/>
      <c r="L48" s="19"/>
      <c r="M48" s="20"/>
      <c r="N48" s="18"/>
      <c r="O48" s="19"/>
      <c r="P48" s="19"/>
      <c r="Q48" s="19"/>
      <c r="R48" s="20"/>
    </row>
    <row r="49" spans="1:18" hidden="1">
      <c r="A49" s="12" t="s">
        <v>9</v>
      </c>
      <c r="B49" s="13" t="s">
        <v>94</v>
      </c>
      <c r="C49" s="14" t="s">
        <v>95</v>
      </c>
      <c r="D49" s="18"/>
      <c r="E49" s="19"/>
      <c r="F49" s="19"/>
      <c r="G49" s="19"/>
      <c r="H49" s="20"/>
      <c r="I49" s="18"/>
      <c r="J49" s="19"/>
      <c r="K49" s="19"/>
      <c r="L49" s="19"/>
      <c r="M49" s="20"/>
      <c r="N49" s="18"/>
      <c r="O49" s="19"/>
      <c r="P49" s="19"/>
      <c r="Q49" s="19"/>
      <c r="R49" s="20"/>
    </row>
    <row r="50" spans="1:18" ht="15.75" thickBot="1">
      <c r="A50" s="21" t="s">
        <v>14</v>
      </c>
      <c r="B50" s="22" t="s">
        <v>96</v>
      </c>
      <c r="C50" s="23" t="s">
        <v>97</v>
      </c>
      <c r="D50" s="18">
        <f>UK!$D$30</f>
        <v>1.1226567444879201</v>
      </c>
      <c r="E50" s="19">
        <f>UK!$E$30</f>
        <v>1.1484009251991105</v>
      </c>
      <c r="F50" s="19">
        <f>UK!$F$30</f>
        <v>1.1443620512500121</v>
      </c>
      <c r="G50" s="19">
        <f>UK!$G$30</f>
        <v>1.0970388647959726</v>
      </c>
      <c r="H50" s="20">
        <f>UK!$H$30</f>
        <v>1.0615957454996718</v>
      </c>
      <c r="I50" s="18">
        <f>UK!$D$31</f>
        <v>1.1226567444879201</v>
      </c>
      <c r="J50" s="19">
        <f>UK!$E$31</f>
        <v>1.1792801207257633</v>
      </c>
      <c r="K50" s="19">
        <f>UK!$F$31</f>
        <v>1.1754703849907009</v>
      </c>
      <c r="L50" s="19">
        <f>UK!$G$31</f>
        <v>1.128882439808887</v>
      </c>
      <c r="M50" s="20">
        <f>UK!$H$31</f>
        <v>1.0936770992285336</v>
      </c>
      <c r="N50" s="18">
        <f>UK!$D$32</f>
        <v>1.1233467853659889</v>
      </c>
      <c r="O50" s="19">
        <f>UK!$E$32</f>
        <v>1.3108242858282046</v>
      </c>
      <c r="P50" s="19">
        <f>UK!$F$32</f>
        <v>1.349774538280001</v>
      </c>
      <c r="Q50" s="19">
        <f>UK!$G$32</f>
        <v>1.3718873182544773</v>
      </c>
      <c r="R50" s="20">
        <f>UK!$H$32</f>
        <v>1.3550970128866395</v>
      </c>
    </row>
  </sheetData>
  <autoFilter ref="A5:XFC50">
    <filterColumn colId="0">
      <filters>
        <filter val="YES"/>
      </filters>
    </filterColumn>
  </autoFilter>
  <sortState ref="A6:R50">
    <sortCondition ref="C5"/>
  </sortState>
  <conditionalFormatting sqref="A6:A49">
    <cfRule type="cellIs" dxfId="3" priority="99" operator="equal">
      <formula>"YES"</formula>
    </cfRule>
    <cfRule type="cellIs" dxfId="2" priority="100" operator="equal">
      <formula>"NO"</formula>
    </cfRule>
  </conditionalFormatting>
  <conditionalFormatting sqref="A50">
    <cfRule type="cellIs" dxfId="1" priority="97" operator="equal">
      <formula>"YES"</formula>
    </cfRule>
    <cfRule type="cellIs" dxfId="0" priority="98" operator="equal">
      <formula>"NO"</formula>
    </cfRule>
  </conditionalFormatting>
  <conditionalFormatting sqref="D6:H7 D9:H10 D21:H21 D28:H29 D31:H32 D34:H34 D37:H37 D42:H42 D46:H49">
    <cfRule type="colorScale" priority="9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6:M7 I9:M10 I21:M21 I28:M29 I31:M32 I34:M34 I37:M37 I42:M42 I46:M49">
    <cfRule type="colorScale" priority="9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6:R7 N9:R10 N21:R21 N28:R29 N31:R32 N34:R34 N37:R37 N42:R42 N46:R49">
    <cfRule type="colorScale" priority="9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8:H8">
    <cfRule type="colorScale" priority="9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8:M8">
    <cfRule type="colorScale" priority="9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8:R8">
    <cfRule type="colorScale" priority="9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1:H11">
    <cfRule type="colorScale" priority="9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1:M11">
    <cfRule type="colorScale" priority="8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1:R11">
    <cfRule type="colorScale" priority="8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2:H12">
    <cfRule type="colorScale" priority="8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2:M12">
    <cfRule type="colorScale" priority="8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2:R12">
    <cfRule type="colorScale" priority="8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4:H14">
    <cfRule type="colorScale" priority="8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4:M14">
    <cfRule type="colorScale" priority="8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4:R14">
    <cfRule type="colorScale" priority="7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5:H15">
    <cfRule type="colorScale" priority="7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5:M15">
    <cfRule type="colorScale" priority="7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5:R15">
    <cfRule type="colorScale" priority="7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6:H16">
    <cfRule type="colorScale" priority="7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6:M16">
    <cfRule type="colorScale" priority="7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6:R16">
    <cfRule type="colorScale" priority="7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7:H17">
    <cfRule type="colorScale" priority="7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7:M17">
    <cfRule type="colorScale" priority="7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7:R17">
    <cfRule type="colorScale" priority="7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8:H18">
    <cfRule type="colorScale" priority="6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8:M18">
    <cfRule type="colorScale" priority="6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8:R18">
    <cfRule type="colorScale" priority="6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9:H19">
    <cfRule type="colorScale" priority="6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9:M19">
    <cfRule type="colorScale" priority="6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9:R19">
    <cfRule type="colorScale" priority="6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2:H22">
    <cfRule type="colorScale" priority="6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2:M22">
    <cfRule type="colorScale" priority="5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2:R22">
    <cfRule type="colorScale" priority="5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3:H23">
    <cfRule type="colorScale" priority="5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3:M23">
    <cfRule type="colorScale" priority="5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3:R23">
    <cfRule type="colorScale" priority="5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4:H24">
    <cfRule type="colorScale" priority="5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4:M24">
    <cfRule type="colorScale" priority="5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4:R24">
    <cfRule type="colorScale" priority="5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5:H25">
    <cfRule type="colorScale" priority="5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5:M25">
    <cfRule type="colorScale" priority="5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5:R25">
    <cfRule type="colorScale" priority="4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6:H26">
    <cfRule type="colorScale" priority="4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6:M26">
    <cfRule type="colorScale" priority="4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6:R26">
    <cfRule type="colorScale" priority="4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7:H27">
    <cfRule type="colorScale" priority="4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7:M27">
    <cfRule type="colorScale" priority="4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7:R27">
    <cfRule type="colorScale" priority="4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13:H13">
    <cfRule type="colorScale" priority="4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13:M13">
    <cfRule type="colorScale" priority="4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13:R13">
    <cfRule type="colorScale" priority="4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20:H20">
    <cfRule type="colorScale" priority="3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20:M20">
    <cfRule type="colorScale" priority="3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20:R20">
    <cfRule type="colorScale" priority="3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0:H30">
    <cfRule type="colorScale" priority="3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0:M30">
    <cfRule type="colorScale" priority="3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0:R30">
    <cfRule type="colorScale" priority="3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3:H33">
    <cfRule type="colorScale" priority="3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3:M33">
    <cfRule type="colorScale" priority="3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3:R33">
    <cfRule type="colorScale" priority="3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5:H35">
    <cfRule type="colorScale" priority="3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5:M35">
    <cfRule type="colorScale" priority="2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5:R35">
    <cfRule type="colorScale" priority="2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6:H36">
    <cfRule type="colorScale" priority="2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6:M36">
    <cfRule type="colorScale" priority="2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6:R36">
    <cfRule type="colorScale" priority="2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8:H38">
    <cfRule type="colorScale" priority="2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8:M38">
    <cfRule type="colorScale" priority="2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8:R38">
    <cfRule type="colorScale" priority="2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39:H39">
    <cfRule type="colorScale" priority="2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39:M39">
    <cfRule type="colorScale" priority="2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39:R39">
    <cfRule type="colorScale" priority="1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0:H40">
    <cfRule type="colorScale" priority="1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0:M40">
    <cfRule type="colorScale" priority="1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0:R40">
    <cfRule type="colorScale" priority="1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1:H41">
    <cfRule type="colorScale" priority="1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1:M41">
    <cfRule type="colorScale" priority="1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1:R41">
    <cfRule type="colorScale" priority="1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3:H43">
    <cfRule type="colorScale" priority="1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3:M43">
    <cfRule type="colorScale" priority="1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3:R43">
    <cfRule type="colorScale" priority="10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4:H44">
    <cfRule type="colorScale" priority="9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4:M44">
    <cfRule type="colorScale" priority="8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4:R44">
    <cfRule type="colorScale" priority="7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45:H45">
    <cfRule type="colorScale" priority="6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45:M45">
    <cfRule type="colorScale" priority="5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45:R45">
    <cfRule type="colorScale" priority="4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D50:H50">
    <cfRule type="colorScale" priority="3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I50:M50">
    <cfRule type="colorScale" priority="2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conditionalFormatting sqref="N50:R50">
    <cfRule type="colorScale" priority="1">
      <colorScale>
        <cfvo type="num" val="0.1"/>
        <cfvo type="percentile" val="0"/>
        <cfvo type="num" val="0.5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J32"/>
  <sheetViews>
    <sheetView zoomScale="85" zoomScaleNormal="85"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460.53</v>
      </c>
      <c r="E4" s="32">
        <v>460.53</v>
      </c>
      <c r="F4" s="32">
        <v>460.53</v>
      </c>
      <c r="G4" s="32">
        <v>460.53</v>
      </c>
      <c r="H4" s="33">
        <v>460.53</v>
      </c>
      <c r="J4" s="34"/>
    </row>
    <row r="5" spans="1:10" ht="15.75">
      <c r="A5" s="506"/>
      <c r="B5" s="454"/>
      <c r="C5" s="456" t="s">
        <v>108</v>
      </c>
      <c r="D5" s="36">
        <v>460.53</v>
      </c>
      <c r="E5" s="37">
        <v>537.03</v>
      </c>
      <c r="F5" s="37">
        <v>768.03</v>
      </c>
      <c r="G5" s="37">
        <v>768.03</v>
      </c>
      <c r="H5" s="38">
        <v>768.03</v>
      </c>
    </row>
    <row r="6" spans="1:10" ht="15.75">
      <c r="A6" s="506"/>
      <c r="B6" s="454"/>
      <c r="C6" s="455" t="s">
        <v>109</v>
      </c>
      <c r="D6" s="39">
        <v>460.53</v>
      </c>
      <c r="E6" s="40">
        <v>537.03</v>
      </c>
      <c r="F6" s="40">
        <v>853.03</v>
      </c>
      <c r="G6" s="40">
        <v>853.03</v>
      </c>
      <c r="H6" s="41">
        <v>853.03</v>
      </c>
    </row>
    <row r="7" spans="1:10" ht="15.75">
      <c r="A7" s="507" t="s">
        <v>110</v>
      </c>
      <c r="B7" s="457"/>
      <c r="C7" s="458" t="s">
        <v>107</v>
      </c>
      <c r="D7" s="44">
        <v>336</v>
      </c>
      <c r="E7" s="45">
        <v>312</v>
      </c>
      <c r="F7" s="45">
        <v>242</v>
      </c>
      <c r="G7" s="45">
        <v>172</v>
      </c>
      <c r="H7" s="46">
        <v>121.52054699999999</v>
      </c>
    </row>
    <row r="8" spans="1:10" ht="15.75">
      <c r="A8" s="507"/>
      <c r="B8" s="457"/>
      <c r="C8" s="459" t="s">
        <v>108</v>
      </c>
      <c r="D8" s="48">
        <v>336</v>
      </c>
      <c r="E8" s="49">
        <v>312</v>
      </c>
      <c r="F8" s="49">
        <v>242</v>
      </c>
      <c r="G8" s="49">
        <v>172</v>
      </c>
      <c r="H8" s="50">
        <v>121.52054699999999</v>
      </c>
    </row>
    <row r="9" spans="1:10" ht="15.75">
      <c r="A9" s="507"/>
      <c r="B9" s="457"/>
      <c r="C9" s="458" t="s">
        <v>109</v>
      </c>
      <c r="D9" s="44">
        <v>336</v>
      </c>
      <c r="E9" s="45">
        <v>476</v>
      </c>
      <c r="F9" s="45">
        <v>612</v>
      </c>
      <c r="G9" s="45">
        <v>435</v>
      </c>
      <c r="H9" s="46">
        <v>121.52054699999999</v>
      </c>
    </row>
    <row r="10" spans="1:10" ht="15.75">
      <c r="A10" s="506" t="s">
        <v>111</v>
      </c>
      <c r="B10" s="454"/>
      <c r="C10" s="455" t="s">
        <v>107</v>
      </c>
      <c r="D10" s="39">
        <v>338.90000000000003</v>
      </c>
      <c r="E10" s="40">
        <v>338.90000000000003</v>
      </c>
      <c r="F10" s="40">
        <v>338.90000000000003</v>
      </c>
      <c r="G10" s="40">
        <v>338.90000000000003</v>
      </c>
      <c r="H10" s="41">
        <v>338.90000000000003</v>
      </c>
    </row>
    <row r="11" spans="1:10" ht="15.75">
      <c r="A11" s="506"/>
      <c r="B11" s="454"/>
      <c r="C11" s="456" t="s">
        <v>108</v>
      </c>
      <c r="D11" s="36">
        <v>338.90000000000003</v>
      </c>
      <c r="E11" s="37">
        <v>338.90000000000003</v>
      </c>
      <c r="F11" s="37">
        <v>338.90000000000003</v>
      </c>
      <c r="G11" s="37">
        <v>338.90000000000003</v>
      </c>
      <c r="H11" s="38">
        <v>338.90000000000003</v>
      </c>
    </row>
    <row r="12" spans="1:10" ht="15.75">
      <c r="A12" s="506"/>
      <c r="B12" s="454"/>
      <c r="C12" s="455" t="s">
        <v>109</v>
      </c>
      <c r="D12" s="39">
        <v>338.90000000000003</v>
      </c>
      <c r="E12" s="40">
        <v>345.90000000000003</v>
      </c>
      <c r="F12" s="40">
        <v>345.90000000000003</v>
      </c>
      <c r="G12" s="40">
        <v>345.90000000000003</v>
      </c>
      <c r="H12" s="41">
        <v>345.90000000000003</v>
      </c>
    </row>
    <row r="13" spans="1:10" ht="15.75">
      <c r="A13" s="507" t="s">
        <v>112</v>
      </c>
      <c r="B13" s="457"/>
      <c r="C13" s="458" t="s">
        <v>107</v>
      </c>
      <c r="D13" s="44">
        <v>0</v>
      </c>
      <c r="E13" s="45">
        <v>0</v>
      </c>
      <c r="F13" s="45">
        <v>0</v>
      </c>
      <c r="G13" s="45">
        <v>0</v>
      </c>
      <c r="H13" s="46">
        <v>0</v>
      </c>
    </row>
    <row r="14" spans="1:10" ht="15.75">
      <c r="A14" s="507"/>
      <c r="B14" s="457"/>
      <c r="C14" s="459" t="s">
        <v>108</v>
      </c>
      <c r="D14" s="48">
        <v>0</v>
      </c>
      <c r="E14" s="49">
        <v>0</v>
      </c>
      <c r="F14" s="49">
        <v>0</v>
      </c>
      <c r="G14" s="49">
        <v>0</v>
      </c>
      <c r="H14" s="50">
        <v>0</v>
      </c>
    </row>
    <row r="15" spans="1:10" ht="16.5" thickBot="1">
      <c r="A15" s="507"/>
      <c r="B15" s="457"/>
      <c r="C15" s="458" t="s">
        <v>109</v>
      </c>
      <c r="D15" s="51">
        <v>0</v>
      </c>
      <c r="E15" s="52">
        <v>0</v>
      </c>
      <c r="F15" s="52">
        <v>0</v>
      </c>
      <c r="G15" s="52">
        <v>0</v>
      </c>
      <c r="H15" s="53">
        <v>0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251.5</v>
      </c>
      <c r="E17" s="58">
        <v>251.5</v>
      </c>
      <c r="F17" s="58">
        <v>251.5</v>
      </c>
      <c r="G17" s="58">
        <v>251.5</v>
      </c>
      <c r="H17" s="59">
        <v>251.5</v>
      </c>
      <c r="J17" s="60"/>
    </row>
    <row r="18" spans="1:10" ht="15.75">
      <c r="A18" s="508"/>
      <c r="B18" s="461"/>
      <c r="C18" s="462" t="s">
        <v>114</v>
      </c>
      <c r="D18" s="61" t="s">
        <v>128</v>
      </c>
      <c r="E18" s="40" t="s">
        <v>128</v>
      </c>
      <c r="F18" s="40" t="s">
        <v>128</v>
      </c>
      <c r="G18" s="40" t="s">
        <v>128</v>
      </c>
      <c r="H18" s="62" t="s">
        <v>128</v>
      </c>
      <c r="J18" s="63"/>
    </row>
    <row r="19" spans="1:10" ht="15.75">
      <c r="A19" s="508"/>
      <c r="B19" s="461"/>
      <c r="C19" s="463" t="s">
        <v>108</v>
      </c>
      <c r="D19" s="65">
        <v>251.5</v>
      </c>
      <c r="E19" s="37">
        <v>251.5</v>
      </c>
      <c r="F19" s="37">
        <v>251.5</v>
      </c>
      <c r="G19" s="37">
        <v>251.5</v>
      </c>
      <c r="H19" s="66">
        <v>251.5</v>
      </c>
      <c r="J19" s="63"/>
    </row>
    <row r="20" spans="1:10" ht="15.75">
      <c r="A20" s="508"/>
      <c r="B20" s="461"/>
      <c r="C20" s="463" t="s">
        <v>114</v>
      </c>
      <c r="D20" s="65" t="s">
        <v>128</v>
      </c>
      <c r="E20" s="37" t="s">
        <v>128</v>
      </c>
      <c r="F20" s="37" t="s">
        <v>128</v>
      </c>
      <c r="G20" s="37" t="s">
        <v>128</v>
      </c>
      <c r="H20" s="66" t="s">
        <v>128</v>
      </c>
    </row>
    <row r="21" spans="1:10" ht="15.75">
      <c r="A21" s="508"/>
      <c r="B21" s="461"/>
      <c r="C21" s="462" t="s">
        <v>109</v>
      </c>
      <c r="D21" s="61">
        <v>251.5</v>
      </c>
      <c r="E21" s="40">
        <v>251.5</v>
      </c>
      <c r="F21" s="40">
        <v>251.5</v>
      </c>
      <c r="G21" s="40">
        <v>251.5</v>
      </c>
      <c r="H21" s="62">
        <v>251.5</v>
      </c>
    </row>
    <row r="22" spans="1:10" ht="16.5" thickBot="1">
      <c r="A22" s="508"/>
      <c r="B22" s="461"/>
      <c r="C22" s="462" t="s">
        <v>114</v>
      </c>
      <c r="D22" s="67" t="s">
        <v>128</v>
      </c>
      <c r="E22" s="68" t="s">
        <v>128</v>
      </c>
      <c r="F22" s="68" t="s">
        <v>128</v>
      </c>
      <c r="G22" s="68" t="s">
        <v>128</v>
      </c>
      <c r="H22" s="69" t="s">
        <v>128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812.4</v>
      </c>
      <c r="E24" s="73">
        <v>859.68000000000006</v>
      </c>
      <c r="F24" s="73">
        <v>923.40000000000009</v>
      </c>
      <c r="G24" s="73">
        <v>997.92000000000007</v>
      </c>
      <c r="H24" s="74">
        <v>1024.92</v>
      </c>
      <c r="J24" s="75"/>
    </row>
    <row r="25" spans="1:10" ht="16.5" thickBot="1">
      <c r="A25" s="503"/>
      <c r="B25" s="466" t="s">
        <v>102</v>
      </c>
      <c r="C25" s="467"/>
      <c r="D25" s="78">
        <v>756.88</v>
      </c>
      <c r="E25" s="79">
        <v>806.56</v>
      </c>
      <c r="F25" s="79">
        <v>834.76</v>
      </c>
      <c r="G25" s="79">
        <v>872.96</v>
      </c>
      <c r="H25" s="80">
        <v>897.96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1.0880477597242739</v>
      </c>
      <c r="E27" s="82">
        <v>1.0002908058812581</v>
      </c>
      <c r="F27" s="82">
        <v>0.85545808966861592</v>
      </c>
      <c r="G27" s="82">
        <v>0.72143057559724233</v>
      </c>
      <c r="H27" s="82">
        <v>0.65317346427038192</v>
      </c>
      <c r="J27" s="83"/>
    </row>
    <row r="28" spans="1:10" ht="15.75">
      <c r="A28" s="504"/>
      <c r="B28" s="504"/>
      <c r="C28" s="469" t="s">
        <v>108</v>
      </c>
      <c r="D28" s="85">
        <v>1.0880477597242739</v>
      </c>
      <c r="E28" s="85">
        <v>1.0892774055462497</v>
      </c>
      <c r="F28" s="85">
        <v>1.1884665367121507</v>
      </c>
      <c r="G28" s="85">
        <v>1.0295715087381754</v>
      </c>
      <c r="H28" s="85">
        <v>0.95319688073215458</v>
      </c>
    </row>
    <row r="29" spans="1:10" ht="15.75">
      <c r="A29" s="504"/>
      <c r="B29" s="504"/>
      <c r="C29" s="468" t="s">
        <v>109</v>
      </c>
      <c r="D29" s="82">
        <v>1.0880477597242739</v>
      </c>
      <c r="E29" s="82">
        <v>1.2881886283268194</v>
      </c>
      <c r="F29" s="82">
        <v>1.6887914230019492</v>
      </c>
      <c r="G29" s="82">
        <v>1.3853114478114479</v>
      </c>
      <c r="H29" s="82">
        <v>1.0429599841938881</v>
      </c>
    </row>
    <row r="30" spans="1:10" ht="15.75">
      <c r="A30" s="504"/>
      <c r="B30" s="505" t="s">
        <v>102</v>
      </c>
      <c r="C30" s="469" t="s">
        <v>107</v>
      </c>
      <c r="D30" s="85">
        <v>1.1678601627734913</v>
      </c>
      <c r="E30" s="85">
        <v>1.0661699067645309</v>
      </c>
      <c r="F30" s="85">
        <v>0.94629594134841155</v>
      </c>
      <c r="G30" s="85">
        <v>0.82469987170087977</v>
      </c>
      <c r="H30" s="85">
        <v>0.74552379504654986</v>
      </c>
    </row>
    <row r="31" spans="1:10" ht="15.75">
      <c r="A31" s="504"/>
      <c r="B31" s="505"/>
      <c r="C31" s="468" t="s">
        <v>108</v>
      </c>
      <c r="D31" s="82">
        <v>1.1678601627734913</v>
      </c>
      <c r="E31" s="82">
        <v>1.161017159293791</v>
      </c>
      <c r="F31" s="82">
        <v>1.3146652930183527</v>
      </c>
      <c r="G31" s="82">
        <v>1.1769496884164223</v>
      </c>
      <c r="H31" s="82">
        <v>1.0879666655530311</v>
      </c>
    </row>
    <row r="32" spans="1:10" ht="15.75">
      <c r="A32" s="504"/>
      <c r="B32" s="505"/>
      <c r="C32" s="469" t="s">
        <v>109</v>
      </c>
      <c r="D32" s="85">
        <v>1.1678601627734913</v>
      </c>
      <c r="E32" s="85">
        <v>1.3730286649474313</v>
      </c>
      <c r="F32" s="85">
        <v>1.8681177823566055</v>
      </c>
      <c r="G32" s="85">
        <v>1.5836120784457479</v>
      </c>
      <c r="H32" s="85">
        <v>1.1904211178671655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407">
        <v>140.49</v>
      </c>
      <c r="E4" s="408">
        <v>140.49</v>
      </c>
      <c r="F4" s="408">
        <v>140.49</v>
      </c>
      <c r="G4" s="408">
        <v>140.49</v>
      </c>
      <c r="H4" s="409">
        <v>140.49</v>
      </c>
      <c r="J4" s="34"/>
    </row>
    <row r="5" spans="1:10" ht="15.75">
      <c r="A5" s="506"/>
      <c r="B5" s="454"/>
      <c r="C5" s="456" t="s">
        <v>108</v>
      </c>
      <c r="D5" s="410">
        <v>140.49</v>
      </c>
      <c r="E5" s="411">
        <v>191.49</v>
      </c>
      <c r="F5" s="411">
        <v>191.49</v>
      </c>
      <c r="G5" s="411">
        <v>191.49</v>
      </c>
      <c r="H5" s="412">
        <v>191.49</v>
      </c>
    </row>
    <row r="6" spans="1:10" ht="15.75">
      <c r="A6" s="506"/>
      <c r="B6" s="454"/>
      <c r="C6" s="455" t="s">
        <v>109</v>
      </c>
      <c r="D6" s="413">
        <v>140.49</v>
      </c>
      <c r="E6" s="414">
        <v>191.49</v>
      </c>
      <c r="F6" s="414">
        <v>277.49</v>
      </c>
      <c r="G6" s="414">
        <v>277.49</v>
      </c>
      <c r="H6" s="415">
        <v>277.49</v>
      </c>
    </row>
    <row r="7" spans="1:10" ht="15.75">
      <c r="A7" s="507" t="s">
        <v>110</v>
      </c>
      <c r="B7" s="457"/>
      <c r="C7" s="458" t="s">
        <v>107</v>
      </c>
      <c r="D7" s="416">
        <v>6.9447369999999999</v>
      </c>
      <c r="E7" s="132">
        <v>4.0729040000000003</v>
      </c>
      <c r="F7" s="132">
        <v>3.5226549999999999</v>
      </c>
      <c r="G7" s="132">
        <v>2.4506700000000001</v>
      </c>
      <c r="H7" s="133">
        <v>1.7049019999999999</v>
      </c>
    </row>
    <row r="8" spans="1:10" ht="15.75">
      <c r="A8" s="507"/>
      <c r="B8" s="457"/>
      <c r="C8" s="459" t="s">
        <v>108</v>
      </c>
      <c r="D8" s="417">
        <v>6.9447369999999999</v>
      </c>
      <c r="E8" s="134">
        <v>4.0729040000000003</v>
      </c>
      <c r="F8" s="134">
        <v>3.5226549999999999</v>
      </c>
      <c r="G8" s="134">
        <v>2.4506700000000001</v>
      </c>
      <c r="H8" s="135">
        <v>1.7049019999999999</v>
      </c>
    </row>
    <row r="9" spans="1:10" ht="15.75">
      <c r="A9" s="507"/>
      <c r="B9" s="457"/>
      <c r="C9" s="458" t="s">
        <v>109</v>
      </c>
      <c r="D9" s="416">
        <v>6.9447369999999999</v>
      </c>
      <c r="E9" s="132">
        <v>4.0729040000000003</v>
      </c>
      <c r="F9" s="132">
        <v>3.5226549999999999</v>
      </c>
      <c r="G9" s="132">
        <v>2.4506700000000001</v>
      </c>
      <c r="H9" s="133">
        <v>1.7049019999999999</v>
      </c>
    </row>
    <row r="10" spans="1:10" ht="15.75">
      <c r="A10" s="506" t="s">
        <v>111</v>
      </c>
      <c r="B10" s="454"/>
      <c r="C10" s="455" t="s">
        <v>107</v>
      </c>
      <c r="D10" s="413">
        <v>23</v>
      </c>
      <c r="E10" s="414">
        <v>23</v>
      </c>
      <c r="F10" s="414">
        <v>23</v>
      </c>
      <c r="G10" s="414">
        <v>23</v>
      </c>
      <c r="H10" s="415">
        <v>23</v>
      </c>
    </row>
    <row r="11" spans="1:10" ht="15.75">
      <c r="A11" s="506"/>
      <c r="B11" s="454"/>
      <c r="C11" s="456" t="s">
        <v>108</v>
      </c>
      <c r="D11" s="410">
        <v>23</v>
      </c>
      <c r="E11" s="411">
        <v>23</v>
      </c>
      <c r="F11" s="411">
        <v>23</v>
      </c>
      <c r="G11" s="411">
        <v>23</v>
      </c>
      <c r="H11" s="412">
        <v>23</v>
      </c>
    </row>
    <row r="12" spans="1:10" ht="15.75">
      <c r="A12" s="506"/>
      <c r="B12" s="454"/>
      <c r="C12" s="455" t="s">
        <v>109</v>
      </c>
      <c r="D12" s="413">
        <v>23</v>
      </c>
      <c r="E12" s="414">
        <v>23</v>
      </c>
      <c r="F12" s="414">
        <v>23</v>
      </c>
      <c r="G12" s="414">
        <v>23</v>
      </c>
      <c r="H12" s="415">
        <v>23</v>
      </c>
    </row>
    <row r="13" spans="1:10" ht="15.75">
      <c r="A13" s="507" t="s">
        <v>112</v>
      </c>
      <c r="B13" s="457"/>
      <c r="C13" s="458" t="s">
        <v>107</v>
      </c>
      <c r="D13" s="416"/>
      <c r="E13" s="132"/>
      <c r="F13" s="132"/>
      <c r="G13" s="132"/>
      <c r="H13" s="133"/>
    </row>
    <row r="14" spans="1:10" ht="15.75">
      <c r="A14" s="507"/>
      <c r="B14" s="457"/>
      <c r="C14" s="459" t="s">
        <v>108</v>
      </c>
      <c r="D14" s="417"/>
      <c r="E14" s="134"/>
      <c r="F14" s="134"/>
      <c r="G14" s="134"/>
      <c r="H14" s="135"/>
    </row>
    <row r="15" spans="1:10" ht="16.5" thickBot="1">
      <c r="A15" s="507"/>
      <c r="B15" s="457"/>
      <c r="C15" s="458" t="s">
        <v>109</v>
      </c>
      <c r="D15" s="418"/>
      <c r="E15" s="419"/>
      <c r="F15" s="419"/>
      <c r="G15" s="419"/>
      <c r="H15" s="420"/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140.49</v>
      </c>
      <c r="E17" s="174">
        <v>140.49</v>
      </c>
      <c r="F17" s="174">
        <v>140.49</v>
      </c>
      <c r="G17" s="174">
        <v>140.49</v>
      </c>
      <c r="H17" s="175">
        <v>140.49</v>
      </c>
      <c r="J17" s="60"/>
    </row>
    <row r="18" spans="1:10" ht="16.5" thickBot="1">
      <c r="A18" s="508"/>
      <c r="B18" s="461"/>
      <c r="C18" s="462" t="s">
        <v>114</v>
      </c>
      <c r="D18" s="176" t="s">
        <v>139</v>
      </c>
      <c r="E18" s="162" t="s">
        <v>139</v>
      </c>
      <c r="F18" s="162" t="s">
        <v>139</v>
      </c>
      <c r="G18" s="162" t="s">
        <v>139</v>
      </c>
      <c r="H18" s="177" t="s">
        <v>139</v>
      </c>
      <c r="J18" s="63"/>
    </row>
    <row r="19" spans="1:10" ht="15.75">
      <c r="A19" s="508"/>
      <c r="B19" s="461"/>
      <c r="C19" s="463" t="s">
        <v>108</v>
      </c>
      <c r="D19" s="173">
        <v>140.49</v>
      </c>
      <c r="E19" s="174">
        <v>140.49</v>
      </c>
      <c r="F19" s="174">
        <v>140.49</v>
      </c>
      <c r="G19" s="174">
        <v>140.49</v>
      </c>
      <c r="H19" s="175">
        <v>140.49</v>
      </c>
      <c r="J19" s="63"/>
    </row>
    <row r="20" spans="1:10" ht="16.5" thickBot="1">
      <c r="A20" s="508"/>
      <c r="B20" s="461"/>
      <c r="C20" s="463" t="s">
        <v>114</v>
      </c>
      <c r="D20" s="176" t="s">
        <v>139</v>
      </c>
      <c r="E20" s="162" t="s">
        <v>139</v>
      </c>
      <c r="F20" s="162" t="s">
        <v>139</v>
      </c>
      <c r="G20" s="162" t="s">
        <v>139</v>
      </c>
      <c r="H20" s="177" t="s">
        <v>139</v>
      </c>
    </row>
    <row r="21" spans="1:10" ht="15.75">
      <c r="A21" s="508"/>
      <c r="B21" s="461"/>
      <c r="C21" s="462" t="s">
        <v>109</v>
      </c>
      <c r="D21" s="173">
        <v>140.49</v>
      </c>
      <c r="E21" s="174">
        <v>140.49</v>
      </c>
      <c r="F21" s="174">
        <v>140.49</v>
      </c>
      <c r="G21" s="174">
        <v>140.49</v>
      </c>
      <c r="H21" s="175">
        <v>140.49</v>
      </c>
    </row>
    <row r="22" spans="1:10" ht="15.75">
      <c r="A22" s="508"/>
      <c r="B22" s="461"/>
      <c r="C22" s="462" t="s">
        <v>114</v>
      </c>
      <c r="D22" s="176" t="s">
        <v>139</v>
      </c>
      <c r="E22" s="162" t="s">
        <v>139</v>
      </c>
      <c r="F22" s="162" t="s">
        <v>139</v>
      </c>
      <c r="G22" s="162" t="s">
        <v>139</v>
      </c>
      <c r="H22" s="177" t="s">
        <v>139</v>
      </c>
    </row>
    <row r="23" spans="1:10" ht="16.5" thickBot="1">
      <c r="A23" s="460"/>
      <c r="B23" s="460"/>
      <c r="C23" s="443"/>
      <c r="D23" s="335"/>
      <c r="E23" s="335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136">
        <v>261.46598068410458</v>
      </c>
      <c r="E24" s="137">
        <v>312.38993360160964</v>
      </c>
      <c r="F24" s="137">
        <v>417.56906317907442</v>
      </c>
      <c r="G24" s="137">
        <v>521.20787766599597</v>
      </c>
      <c r="H24" s="138">
        <v>575.91078148893348</v>
      </c>
      <c r="J24" s="75"/>
    </row>
    <row r="25" spans="1:10" ht="16.5" thickBot="1">
      <c r="A25" s="503"/>
      <c r="B25" s="466" t="s">
        <v>102</v>
      </c>
      <c r="C25" s="467"/>
      <c r="D25" s="139">
        <v>252.07039275653921</v>
      </c>
      <c r="E25" s="140">
        <v>299.78006559356135</v>
      </c>
      <c r="F25" s="140">
        <v>406.14199678068405</v>
      </c>
      <c r="G25" s="140">
        <v>510.03474607645865</v>
      </c>
      <c r="H25" s="141">
        <v>562.14484185110655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421">
        <f>(D4+D7+D10+D13-D17)/D24</f>
        <v>0.11452632163332309</v>
      </c>
      <c r="E27" s="421">
        <f t="shared" ref="E27:H27" si="0">(E4+E7+E10+E13-E17)/E24</f>
        <v>8.6663816877422251E-2</v>
      </c>
      <c r="F27" s="421">
        <f t="shared" si="0"/>
        <v>6.351681036443485E-2</v>
      </c>
      <c r="G27" s="421">
        <f t="shared" si="0"/>
        <v>4.8830171397197253E-2</v>
      </c>
      <c r="H27" s="421">
        <f t="shared" si="0"/>
        <v>4.2897099332172728E-2</v>
      </c>
      <c r="J27" s="83"/>
    </row>
    <row r="28" spans="1:10" ht="15.75">
      <c r="A28" s="504"/>
      <c r="B28" s="504"/>
      <c r="C28" s="469" t="s">
        <v>108</v>
      </c>
      <c r="D28" s="422">
        <f>(D5+D8+D11+D14-D19)/D24</f>
        <v>0.11452632163332309</v>
      </c>
      <c r="E28" s="422">
        <f t="shared" ref="E28:H28" si="1">(E5+E8+E11+E14-E19)/E24</f>
        <v>0.24992131820600288</v>
      </c>
      <c r="F28" s="422">
        <f t="shared" si="1"/>
        <v>0.18565229523901394</v>
      </c>
      <c r="G28" s="422">
        <f t="shared" si="1"/>
        <v>0.14667980526762422</v>
      </c>
      <c r="H28" s="422">
        <f t="shared" si="1"/>
        <v>0.13145248262981984</v>
      </c>
    </row>
    <row r="29" spans="1:10" ht="15.75">
      <c r="A29" s="504"/>
      <c r="B29" s="504"/>
      <c r="C29" s="468" t="s">
        <v>109</v>
      </c>
      <c r="D29" s="421">
        <f>(D6+D9+D12+D15-D21)/D24</f>
        <v>0.11452632163332309</v>
      </c>
      <c r="E29" s="421">
        <f t="shared" ref="E29:H29" si="2">(E6+E9+E12+E15-E21)/E24</f>
        <v>0.24992131820600288</v>
      </c>
      <c r="F29" s="421">
        <f t="shared" si="2"/>
        <v>0.39160625012555905</v>
      </c>
      <c r="G29" s="421">
        <f t="shared" si="2"/>
        <v>0.31168114865697166</v>
      </c>
      <c r="H29" s="421">
        <f t="shared" si="2"/>
        <v>0.28078116819055815</v>
      </c>
    </row>
    <row r="30" spans="1:10" ht="15.75">
      <c r="A30" s="504"/>
      <c r="B30" s="505" t="s">
        <v>102</v>
      </c>
      <c r="C30" s="469" t="s">
        <v>107</v>
      </c>
      <c r="D30" s="422">
        <f>(D4+D7+D10+D13-D17)/D25</f>
        <v>0.11879513763015381</v>
      </c>
      <c r="E30" s="422">
        <f t="shared" ref="E30:H30" si="3">(E4+E7+E10+E13-E17)/E25</f>
        <v>9.0309220349244809E-2</v>
      </c>
      <c r="F30" s="422">
        <f t="shared" si="3"/>
        <v>6.5303896691880831E-2</v>
      </c>
      <c r="G30" s="422">
        <f t="shared" si="3"/>
        <v>4.989987485320211E-2</v>
      </c>
      <c r="H30" s="422">
        <f t="shared" si="3"/>
        <v>4.3947573936013291E-2</v>
      </c>
    </row>
    <row r="31" spans="1:10" ht="15.75">
      <c r="A31" s="504"/>
      <c r="B31" s="505"/>
      <c r="C31" s="468" t="s">
        <v>108</v>
      </c>
      <c r="D31" s="421">
        <f>(D5+D8+D11+D14-D19)/D25</f>
        <v>0.11879513763015381</v>
      </c>
      <c r="E31" s="421">
        <f t="shared" ref="E31:H31" si="4">(E5+E8+E11+E14-E19)/E25</f>
        <v>0.26043394128097369</v>
      </c>
      <c r="F31" s="421">
        <f t="shared" si="4"/>
        <v>0.19087574201754387</v>
      </c>
      <c r="G31" s="421">
        <f t="shared" si="4"/>
        <v>0.14989306236116584</v>
      </c>
      <c r="H31" s="421">
        <f t="shared" si="4"/>
        <v>0.13467152300234342</v>
      </c>
    </row>
    <row r="32" spans="1:10" ht="15.75">
      <c r="A32" s="504"/>
      <c r="B32" s="505"/>
      <c r="C32" s="469" t="s">
        <v>109</v>
      </c>
      <c r="D32" s="422">
        <f>(D6+D9+D12+D15-D21)/D25</f>
        <v>0.11879513763015381</v>
      </c>
      <c r="E32" s="422">
        <f t="shared" ref="E32:H32" si="5">(E6+E9+E12+E15-E21)/E25</f>
        <v>0.26043394128097369</v>
      </c>
      <c r="F32" s="422">
        <f t="shared" si="5"/>
        <v>0.40262434393925023</v>
      </c>
      <c r="G32" s="422">
        <f t="shared" si="5"/>
        <v>0.31850902560988903</v>
      </c>
      <c r="H32" s="422">
        <f t="shared" si="5"/>
        <v>0.28765700574164521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185</v>
      </c>
      <c r="E4" s="32">
        <v>225</v>
      </c>
      <c r="F4" s="32">
        <v>225</v>
      </c>
      <c r="G4" s="32">
        <v>225</v>
      </c>
      <c r="H4" s="33">
        <v>225</v>
      </c>
      <c r="J4" s="34"/>
    </row>
    <row r="5" spans="1:10" ht="15.75">
      <c r="A5" s="506"/>
      <c r="B5" s="454"/>
      <c r="C5" s="456" t="s">
        <v>108</v>
      </c>
      <c r="D5" s="36">
        <v>185</v>
      </c>
      <c r="E5" s="37">
        <v>225</v>
      </c>
      <c r="F5" s="37">
        <v>225</v>
      </c>
      <c r="G5" s="37">
        <v>225</v>
      </c>
      <c r="H5" s="38">
        <v>225</v>
      </c>
    </row>
    <row r="6" spans="1:10" ht="15.75">
      <c r="A6" s="506"/>
      <c r="B6" s="454"/>
      <c r="C6" s="455" t="s">
        <v>109</v>
      </c>
      <c r="D6" s="39">
        <v>185</v>
      </c>
      <c r="E6" s="40">
        <v>225</v>
      </c>
      <c r="F6" s="40">
        <v>225</v>
      </c>
      <c r="G6" s="40">
        <v>225</v>
      </c>
      <c r="H6" s="41">
        <v>225</v>
      </c>
    </row>
    <row r="7" spans="1:10" ht="15.75">
      <c r="A7" s="507" t="s">
        <v>110</v>
      </c>
      <c r="B7" s="457"/>
      <c r="C7" s="458" t="s">
        <v>107</v>
      </c>
      <c r="D7" s="44">
        <v>159.45569</v>
      </c>
      <c r="E7" s="45">
        <v>139.218818</v>
      </c>
      <c r="F7" s="45">
        <v>82.480327000000003</v>
      </c>
      <c r="G7" s="45">
        <v>36.299515999999997</v>
      </c>
      <c r="H7" s="46">
        <v>8.6641980000000007</v>
      </c>
    </row>
    <row r="8" spans="1:10" ht="15.75">
      <c r="A8" s="507"/>
      <c r="B8" s="457"/>
      <c r="C8" s="459" t="s">
        <v>108</v>
      </c>
      <c r="D8" s="48">
        <v>159.45569</v>
      </c>
      <c r="E8" s="49">
        <v>139.218818</v>
      </c>
      <c r="F8" s="49">
        <v>82.480327000000003</v>
      </c>
      <c r="G8" s="49">
        <v>36.299515999999997</v>
      </c>
      <c r="H8" s="50">
        <v>8.6641980000000007</v>
      </c>
    </row>
    <row r="9" spans="1:10" ht="15.75">
      <c r="A9" s="507"/>
      <c r="B9" s="457"/>
      <c r="C9" s="458" t="s">
        <v>109</v>
      </c>
      <c r="D9" s="44">
        <v>160.57187500000001</v>
      </c>
      <c r="E9" s="45">
        <v>142.161486</v>
      </c>
      <c r="F9" s="45">
        <v>85.930352999999997</v>
      </c>
      <c r="G9" s="45">
        <v>40.256898</v>
      </c>
      <c r="H9" s="46">
        <v>12.925993999999999</v>
      </c>
    </row>
    <row r="10" spans="1:10" ht="15.75">
      <c r="A10" s="506" t="s">
        <v>111</v>
      </c>
      <c r="B10" s="454"/>
      <c r="C10" s="455" t="s">
        <v>107</v>
      </c>
      <c r="D10" s="39">
        <v>196</v>
      </c>
      <c r="E10" s="40">
        <v>196</v>
      </c>
      <c r="F10" s="40">
        <v>196</v>
      </c>
      <c r="G10" s="40">
        <v>196</v>
      </c>
      <c r="H10" s="41">
        <v>196</v>
      </c>
    </row>
    <row r="11" spans="1:10" ht="15.75">
      <c r="A11" s="506"/>
      <c r="B11" s="454"/>
      <c r="C11" s="456" t="s">
        <v>108</v>
      </c>
      <c r="D11" s="36">
        <v>196</v>
      </c>
      <c r="E11" s="37">
        <v>196</v>
      </c>
      <c r="F11" s="37">
        <v>196</v>
      </c>
      <c r="G11" s="37">
        <v>196</v>
      </c>
      <c r="H11" s="38">
        <v>196</v>
      </c>
    </row>
    <row r="12" spans="1:10" ht="15.75">
      <c r="A12" s="506"/>
      <c r="B12" s="454"/>
      <c r="C12" s="455" t="s">
        <v>109</v>
      </c>
      <c r="D12" s="39">
        <v>196</v>
      </c>
      <c r="E12" s="40">
        <v>196</v>
      </c>
      <c r="F12" s="40">
        <v>196</v>
      </c>
      <c r="G12" s="40">
        <v>196</v>
      </c>
      <c r="H12" s="41">
        <v>196</v>
      </c>
    </row>
    <row r="13" spans="1:10" ht="15.75">
      <c r="A13" s="507" t="s">
        <v>112</v>
      </c>
      <c r="B13" s="457"/>
      <c r="C13" s="458" t="s">
        <v>107</v>
      </c>
      <c r="D13" s="44">
        <v>0</v>
      </c>
      <c r="E13" s="45">
        <v>0</v>
      </c>
      <c r="F13" s="45">
        <v>0</v>
      </c>
      <c r="G13" s="45">
        <v>0</v>
      </c>
      <c r="H13" s="46">
        <v>0</v>
      </c>
    </row>
    <row r="14" spans="1:10" ht="15.75">
      <c r="A14" s="507"/>
      <c r="B14" s="457"/>
      <c r="C14" s="459" t="s">
        <v>108</v>
      </c>
      <c r="D14" s="48">
        <v>0</v>
      </c>
      <c r="E14" s="49">
        <v>0</v>
      </c>
      <c r="F14" s="49">
        <v>0</v>
      </c>
      <c r="G14" s="49">
        <v>0</v>
      </c>
      <c r="H14" s="50">
        <v>0</v>
      </c>
    </row>
    <row r="15" spans="1:10" ht="16.5" thickBot="1">
      <c r="A15" s="507"/>
      <c r="B15" s="457"/>
      <c r="C15" s="458" t="s">
        <v>109</v>
      </c>
      <c r="D15" s="51">
        <v>0</v>
      </c>
      <c r="E15" s="52">
        <v>0</v>
      </c>
      <c r="F15" s="52">
        <v>0</v>
      </c>
      <c r="G15" s="52">
        <v>0</v>
      </c>
      <c r="H15" s="53">
        <v>0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185</v>
      </c>
      <c r="E17" s="58">
        <v>225</v>
      </c>
      <c r="F17" s="58">
        <v>225</v>
      </c>
      <c r="G17" s="58">
        <v>225</v>
      </c>
      <c r="H17" s="59">
        <v>225</v>
      </c>
      <c r="J17" s="60"/>
    </row>
    <row r="18" spans="1:10" ht="15.75">
      <c r="A18" s="508"/>
      <c r="B18" s="461"/>
      <c r="C18" s="462" t="s">
        <v>114</v>
      </c>
      <c r="D18" s="61" t="s">
        <v>117</v>
      </c>
      <c r="E18" s="40" t="s">
        <v>117</v>
      </c>
      <c r="F18" s="40" t="s">
        <v>117</v>
      </c>
      <c r="G18" s="40" t="s">
        <v>117</v>
      </c>
      <c r="H18" s="62" t="s">
        <v>117</v>
      </c>
      <c r="J18" s="63"/>
    </row>
    <row r="19" spans="1:10" ht="15.75">
      <c r="A19" s="508"/>
      <c r="B19" s="461"/>
      <c r="C19" s="463" t="s">
        <v>108</v>
      </c>
      <c r="D19" s="65">
        <v>185</v>
      </c>
      <c r="E19" s="37">
        <v>225</v>
      </c>
      <c r="F19" s="37">
        <v>225</v>
      </c>
      <c r="G19" s="37">
        <v>225</v>
      </c>
      <c r="H19" s="66">
        <v>225</v>
      </c>
      <c r="J19" s="63"/>
    </row>
    <row r="20" spans="1:10" ht="15.75">
      <c r="A20" s="508"/>
      <c r="B20" s="461"/>
      <c r="C20" s="463" t="s">
        <v>114</v>
      </c>
      <c r="D20" s="65" t="s">
        <v>117</v>
      </c>
      <c r="E20" s="37" t="s">
        <v>117</v>
      </c>
      <c r="F20" s="37" t="s">
        <v>117</v>
      </c>
      <c r="G20" s="37" t="s">
        <v>117</v>
      </c>
      <c r="H20" s="66" t="s">
        <v>117</v>
      </c>
    </row>
    <row r="21" spans="1:10" ht="15.75">
      <c r="A21" s="508"/>
      <c r="B21" s="461"/>
      <c r="C21" s="462" t="s">
        <v>109</v>
      </c>
      <c r="D21" s="61">
        <v>185</v>
      </c>
      <c r="E21" s="40">
        <v>225</v>
      </c>
      <c r="F21" s="40">
        <v>225</v>
      </c>
      <c r="G21" s="40">
        <v>225</v>
      </c>
      <c r="H21" s="62">
        <v>225</v>
      </c>
    </row>
    <row r="22" spans="1:10" ht="16.5" thickBot="1">
      <c r="A22" s="508"/>
      <c r="B22" s="461"/>
      <c r="C22" s="462" t="s">
        <v>114</v>
      </c>
      <c r="D22" s="67" t="s">
        <v>117</v>
      </c>
      <c r="E22" s="68" t="s">
        <v>117</v>
      </c>
      <c r="F22" s="68" t="s">
        <v>117</v>
      </c>
      <c r="G22" s="68" t="s">
        <v>117</v>
      </c>
      <c r="H22" s="69" t="s">
        <v>117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373.42857142857144</v>
      </c>
      <c r="E24" s="73">
        <v>318.39999999999998</v>
      </c>
      <c r="F24" s="73">
        <v>250.4</v>
      </c>
      <c r="G24" s="73">
        <v>177.8</v>
      </c>
      <c r="H24" s="74">
        <v>125.7</v>
      </c>
      <c r="J24" s="75"/>
    </row>
    <row r="25" spans="1:10" ht="16.5" thickBot="1">
      <c r="A25" s="503"/>
      <c r="B25" s="466" t="s">
        <v>102</v>
      </c>
      <c r="C25" s="467"/>
      <c r="D25" s="78">
        <v>376</v>
      </c>
      <c r="E25" s="79">
        <v>325</v>
      </c>
      <c r="F25" s="79">
        <v>275</v>
      </c>
      <c r="G25" s="79">
        <v>213</v>
      </c>
      <c r="H25" s="80">
        <v>173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0.95187063121652637</v>
      </c>
      <c r="E27" s="82">
        <v>1.0528229208542716</v>
      </c>
      <c r="F27" s="82">
        <v>1.1121418809904153</v>
      </c>
      <c r="G27" s="82">
        <v>1.3065214623172101</v>
      </c>
      <c r="H27" s="82">
        <v>1.6281956881463802</v>
      </c>
      <c r="J27" s="83"/>
    </row>
    <row r="28" spans="1:10" ht="15.75">
      <c r="A28" s="504"/>
      <c r="B28" s="504"/>
      <c r="C28" s="469" t="s">
        <v>108</v>
      </c>
      <c r="D28" s="85">
        <v>0.95187063121652637</v>
      </c>
      <c r="E28" s="85">
        <v>1.0528229208542716</v>
      </c>
      <c r="F28" s="85">
        <v>1.1121418809904153</v>
      </c>
      <c r="G28" s="85">
        <v>1.3065214623172101</v>
      </c>
      <c r="H28" s="85">
        <v>1.6281956881463802</v>
      </c>
    </row>
    <row r="29" spans="1:10" ht="15.75">
      <c r="A29" s="504"/>
      <c r="B29" s="504"/>
      <c r="C29" s="468" t="s">
        <v>109</v>
      </c>
      <c r="D29" s="82">
        <v>0.95485964996174433</v>
      </c>
      <c r="E29" s="82">
        <v>1.0620649685929648</v>
      </c>
      <c r="F29" s="82">
        <v>1.1259199400958464</v>
      </c>
      <c r="G29" s="82">
        <v>1.3287789538807646</v>
      </c>
      <c r="H29" s="82">
        <v>1.6621001909307875</v>
      </c>
    </row>
    <row r="30" spans="1:10" ht="15.75">
      <c r="A30" s="504"/>
      <c r="B30" s="505" t="s">
        <v>102</v>
      </c>
      <c r="C30" s="469" t="s">
        <v>107</v>
      </c>
      <c r="D30" s="85">
        <v>0.94536087765957444</v>
      </c>
      <c r="E30" s="85">
        <v>1.0314425169230772</v>
      </c>
      <c r="F30" s="85">
        <v>1.0126557345454545</v>
      </c>
      <c r="G30" s="85">
        <v>1.090608056338028</v>
      </c>
      <c r="H30" s="85">
        <v>1.1830300462427745</v>
      </c>
    </row>
    <row r="31" spans="1:10" ht="15.75">
      <c r="A31" s="504"/>
      <c r="B31" s="505"/>
      <c r="C31" s="468" t="s">
        <v>108</v>
      </c>
      <c r="D31" s="82">
        <v>0.94536087765957444</v>
      </c>
      <c r="E31" s="82">
        <v>1.0314425169230772</v>
      </c>
      <c r="F31" s="82">
        <v>1.0126557345454545</v>
      </c>
      <c r="G31" s="82">
        <v>1.090608056338028</v>
      </c>
      <c r="H31" s="82">
        <v>1.1830300462427745</v>
      </c>
    </row>
    <row r="32" spans="1:10" ht="15.75">
      <c r="A32" s="504"/>
      <c r="B32" s="505"/>
      <c r="C32" s="469" t="s">
        <v>109</v>
      </c>
      <c r="D32" s="85">
        <v>0.94832945478723396</v>
      </c>
      <c r="E32" s="85">
        <v>1.0404968799999998</v>
      </c>
      <c r="F32" s="85">
        <v>1.0252012836363635</v>
      </c>
      <c r="G32" s="85">
        <v>1.1091873145539906</v>
      </c>
      <c r="H32" s="85">
        <v>1.2076647052023122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140.53</v>
      </c>
      <c r="E4" s="32">
        <v>140.53</v>
      </c>
      <c r="F4" s="32">
        <v>140.53</v>
      </c>
      <c r="G4" s="32">
        <v>140.53</v>
      </c>
      <c r="H4" s="33">
        <v>140.53</v>
      </c>
      <c r="J4" s="34"/>
    </row>
    <row r="5" spans="1:10" ht="15.75">
      <c r="A5" s="506"/>
      <c r="B5" s="454"/>
      <c r="C5" s="456" t="s">
        <v>108</v>
      </c>
      <c r="D5" s="91">
        <v>140.53</v>
      </c>
      <c r="E5" s="160">
        <v>140.53</v>
      </c>
      <c r="F5" s="160">
        <v>611.5</v>
      </c>
      <c r="G5" s="160">
        <v>611.5</v>
      </c>
      <c r="H5" s="161">
        <v>611.5</v>
      </c>
    </row>
    <row r="6" spans="1:10" ht="15.75">
      <c r="A6" s="506"/>
      <c r="B6" s="454"/>
      <c r="C6" s="455" t="s">
        <v>109</v>
      </c>
      <c r="D6" s="94">
        <v>140.53</v>
      </c>
      <c r="E6" s="162">
        <v>168.6</v>
      </c>
      <c r="F6" s="162">
        <v>853.851</v>
      </c>
      <c r="G6" s="162">
        <v>853.851</v>
      </c>
      <c r="H6" s="163">
        <v>853.851</v>
      </c>
    </row>
    <row r="7" spans="1:10" ht="15.75">
      <c r="A7" s="507" t="s">
        <v>110</v>
      </c>
      <c r="B7" s="457"/>
      <c r="C7" s="458" t="s">
        <v>107</v>
      </c>
      <c r="D7" s="164"/>
      <c r="E7" s="165"/>
      <c r="F7" s="165"/>
      <c r="G7" s="165"/>
      <c r="H7" s="166"/>
    </row>
    <row r="8" spans="1:10" ht="15.75">
      <c r="A8" s="507"/>
      <c r="B8" s="457"/>
      <c r="C8" s="459" t="s">
        <v>108</v>
      </c>
      <c r="D8" s="167"/>
      <c r="E8" s="168"/>
      <c r="F8" s="168"/>
      <c r="G8" s="168"/>
      <c r="H8" s="169"/>
    </row>
    <row r="9" spans="1:10" ht="15.75">
      <c r="A9" s="507"/>
      <c r="B9" s="457"/>
      <c r="C9" s="458" t="s">
        <v>109</v>
      </c>
      <c r="D9" s="164"/>
      <c r="E9" s="165"/>
      <c r="F9" s="165"/>
      <c r="G9" s="165"/>
      <c r="H9" s="166"/>
    </row>
    <row r="10" spans="1:10" ht="15.75">
      <c r="A10" s="506" t="s">
        <v>111</v>
      </c>
      <c r="B10" s="454"/>
      <c r="C10" s="455" t="s">
        <v>107</v>
      </c>
      <c r="D10" s="94"/>
      <c r="E10" s="162"/>
      <c r="F10" s="162"/>
      <c r="G10" s="162"/>
      <c r="H10" s="163"/>
    </row>
    <row r="11" spans="1:10" ht="15.75">
      <c r="A11" s="506"/>
      <c r="B11" s="454"/>
      <c r="C11" s="456" t="s">
        <v>108</v>
      </c>
      <c r="D11" s="91"/>
      <c r="E11" s="160"/>
      <c r="F11" s="160"/>
      <c r="G11" s="160"/>
      <c r="H11" s="161"/>
    </row>
    <row r="12" spans="1:10" ht="15.75">
      <c r="A12" s="506"/>
      <c r="B12" s="454"/>
      <c r="C12" s="455" t="s">
        <v>109</v>
      </c>
      <c r="D12" s="94"/>
      <c r="E12" s="162"/>
      <c r="F12" s="162"/>
      <c r="G12" s="162"/>
      <c r="H12" s="163"/>
    </row>
    <row r="13" spans="1:10" ht="15.75">
      <c r="A13" s="507" t="s">
        <v>112</v>
      </c>
      <c r="B13" s="457"/>
      <c r="C13" s="458" t="s">
        <v>107</v>
      </c>
      <c r="D13" s="164"/>
      <c r="E13" s="165"/>
      <c r="F13" s="165"/>
      <c r="G13" s="165"/>
      <c r="H13" s="166"/>
    </row>
    <row r="14" spans="1:10" ht="15.75">
      <c r="A14" s="507"/>
      <c r="B14" s="457"/>
      <c r="C14" s="459" t="s">
        <v>108</v>
      </c>
      <c r="D14" s="167"/>
      <c r="E14" s="168"/>
      <c r="F14" s="168"/>
      <c r="G14" s="168"/>
      <c r="H14" s="169"/>
    </row>
    <row r="15" spans="1:10" ht="16.5" thickBot="1">
      <c r="A15" s="507"/>
      <c r="B15" s="457"/>
      <c r="C15" s="458" t="s">
        <v>109</v>
      </c>
      <c r="D15" s="170"/>
      <c r="E15" s="171"/>
      <c r="F15" s="171"/>
      <c r="G15" s="171"/>
      <c r="H15" s="172"/>
    </row>
    <row r="16" spans="1:10" ht="16.5" thickBot="1">
      <c r="A16" s="460"/>
      <c r="B16" s="460"/>
      <c r="C16" s="443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461"/>
      <c r="C17" s="462" t="s">
        <v>107</v>
      </c>
      <c r="D17" s="173">
        <v>62.23</v>
      </c>
      <c r="E17" s="174">
        <v>112.53</v>
      </c>
      <c r="F17" s="174">
        <v>112.53</v>
      </c>
      <c r="G17" s="174">
        <v>112.53</v>
      </c>
      <c r="H17" s="175">
        <v>112.53</v>
      </c>
      <c r="J17" s="60"/>
    </row>
    <row r="18" spans="1:10" ht="15.75">
      <c r="A18" s="508"/>
      <c r="B18" s="461"/>
      <c r="C18" s="462" t="s">
        <v>114</v>
      </c>
      <c r="D18" s="398" t="s">
        <v>137</v>
      </c>
      <c r="E18" s="162"/>
      <c r="F18" s="399" t="s">
        <v>137</v>
      </c>
      <c r="G18" s="162"/>
      <c r="H18" s="177"/>
      <c r="J18" s="63"/>
    </row>
    <row r="19" spans="1:10" ht="15.75">
      <c r="A19" s="508"/>
      <c r="B19" s="461"/>
      <c r="C19" s="463" t="s">
        <v>108</v>
      </c>
      <c r="D19" s="178">
        <v>62.23</v>
      </c>
      <c r="E19" s="160">
        <v>112.53</v>
      </c>
      <c r="F19" s="160">
        <v>414</v>
      </c>
      <c r="G19" s="160">
        <v>414</v>
      </c>
      <c r="H19" s="179">
        <v>414</v>
      </c>
      <c r="J19" s="63"/>
    </row>
    <row r="20" spans="1:10" ht="15.75">
      <c r="A20" s="508"/>
      <c r="B20" s="461"/>
      <c r="C20" s="463" t="s">
        <v>114</v>
      </c>
      <c r="D20" s="400" t="s">
        <v>137</v>
      </c>
      <c r="E20" s="160"/>
      <c r="F20" s="401" t="s">
        <v>138</v>
      </c>
      <c r="G20" s="160"/>
      <c r="H20" s="179"/>
    </row>
    <row r="21" spans="1:10" ht="15.75">
      <c r="A21" s="508"/>
      <c r="B21" s="461"/>
      <c r="C21" s="462" t="s">
        <v>109</v>
      </c>
      <c r="D21" s="176">
        <v>62.23</v>
      </c>
      <c r="E21" s="162">
        <v>137</v>
      </c>
      <c r="F21" s="162">
        <v>414</v>
      </c>
      <c r="G21" s="162">
        <v>414</v>
      </c>
      <c r="H21" s="177">
        <v>414</v>
      </c>
    </row>
    <row r="22" spans="1:10" ht="16.5" thickBot="1">
      <c r="A22" s="508"/>
      <c r="B22" s="461"/>
      <c r="C22" s="462" t="s">
        <v>114</v>
      </c>
      <c r="D22" s="402" t="s">
        <v>137</v>
      </c>
      <c r="E22" s="403"/>
      <c r="F22" s="404" t="s">
        <v>138</v>
      </c>
      <c r="G22" s="403"/>
      <c r="H22" s="405"/>
    </row>
    <row r="23" spans="1:10" ht="16.5" thickBot="1">
      <c r="A23" s="460"/>
      <c r="B23" s="460"/>
      <c r="C23" s="443"/>
      <c r="D23" s="406"/>
      <c r="E23" s="406"/>
      <c r="F23" s="335"/>
      <c r="G23" s="335"/>
      <c r="H23" s="335"/>
    </row>
    <row r="24" spans="1:10" ht="15.75">
      <c r="A24" s="503" t="s">
        <v>115</v>
      </c>
      <c r="B24" s="464" t="s">
        <v>101</v>
      </c>
      <c r="C24" s="465"/>
      <c r="D24" s="73">
        <v>88.142022576472442</v>
      </c>
      <c r="E24" s="73">
        <v>113.42456908344732</v>
      </c>
      <c r="F24" s="73">
        <v>116.40661012311901</v>
      </c>
      <c r="G24" s="73">
        <v>115.38865116279069</v>
      </c>
      <c r="H24" s="74">
        <v>115.38865116279069</v>
      </c>
      <c r="J24" s="75"/>
    </row>
    <row r="25" spans="1:10" ht="16.5" thickBot="1">
      <c r="A25" s="503"/>
      <c r="B25" s="466" t="s">
        <v>102</v>
      </c>
      <c r="C25" s="467"/>
      <c r="D25" s="79">
        <v>69.64705882352942</v>
      </c>
      <c r="E25" s="79">
        <v>98.694117647058818</v>
      </c>
      <c r="F25" s="79">
        <v>102.69411764705882</v>
      </c>
      <c r="G25" s="79">
        <v>102.69411764705882</v>
      </c>
      <c r="H25" s="80">
        <v>102.69411764705882</v>
      </c>
    </row>
    <row r="26" spans="1:10" ht="15.75">
      <c r="A26" s="460"/>
      <c r="B26" s="460"/>
      <c r="C26" s="443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468" t="s">
        <v>107</v>
      </c>
      <c r="D27" s="82">
        <v>0.88833904318529289</v>
      </c>
      <c r="E27" s="82">
        <v>0.24686009588804508</v>
      </c>
      <c r="F27" s="82">
        <v>0.24053616861091845</v>
      </c>
      <c r="G27" s="82">
        <v>0.24265817927360556</v>
      </c>
      <c r="H27" s="82">
        <v>0.24265817927360556</v>
      </c>
      <c r="J27" s="83"/>
    </row>
    <row r="28" spans="1:10" ht="15.75">
      <c r="A28" s="504"/>
      <c r="B28" s="504"/>
      <c r="C28" s="469" t="s">
        <v>108</v>
      </c>
      <c r="D28" s="85">
        <v>0.88833904318529289</v>
      </c>
      <c r="E28" s="85">
        <v>0.24686009588804508</v>
      </c>
      <c r="F28" s="85">
        <v>1.696639046452014</v>
      </c>
      <c r="G28" s="85">
        <v>1.7116068002334679</v>
      </c>
      <c r="H28" s="85">
        <v>1.7116068002334679</v>
      </c>
    </row>
    <row r="29" spans="1:10" ht="15.75">
      <c r="A29" s="504"/>
      <c r="B29" s="504"/>
      <c r="C29" s="468" t="s">
        <v>109</v>
      </c>
      <c r="D29" s="82">
        <v>0.88833904318529289</v>
      </c>
      <c r="E29" s="82">
        <v>0.27859925107365086</v>
      </c>
      <c r="F29" s="82">
        <v>3.7785740821314673</v>
      </c>
      <c r="G29" s="82">
        <v>3.8119086718455244</v>
      </c>
      <c r="H29" s="82">
        <v>3.8119086718455244</v>
      </c>
    </row>
    <row r="30" spans="1:10" ht="15.75">
      <c r="A30" s="504"/>
      <c r="B30" s="505" t="s">
        <v>102</v>
      </c>
      <c r="C30" s="469" t="s">
        <v>107</v>
      </c>
      <c r="D30" s="85">
        <v>1.1242398648648648</v>
      </c>
      <c r="E30" s="85">
        <v>0.28370485159136966</v>
      </c>
      <c r="F30" s="85">
        <v>0.27265437048917401</v>
      </c>
      <c r="G30" s="85">
        <v>0.27265437048917401</v>
      </c>
      <c r="H30" s="85">
        <v>0.27265437048917401</v>
      </c>
    </row>
    <row r="31" spans="1:10" ht="15.75">
      <c r="A31" s="504"/>
      <c r="B31" s="505"/>
      <c r="C31" s="468" t="s">
        <v>108</v>
      </c>
      <c r="D31" s="82">
        <v>1.1242398648648648</v>
      </c>
      <c r="E31" s="82">
        <v>0.28370485159136966</v>
      </c>
      <c r="F31" s="82">
        <v>1.9231870775575668</v>
      </c>
      <c r="G31" s="82">
        <v>1.9231870775575668</v>
      </c>
      <c r="H31" s="82">
        <v>1.9231870775575668</v>
      </c>
    </row>
    <row r="32" spans="1:10" ht="15.75">
      <c r="A32" s="504"/>
      <c r="B32" s="505"/>
      <c r="C32" s="469" t="s">
        <v>109</v>
      </c>
      <c r="D32" s="85">
        <v>1.1242398648648648</v>
      </c>
      <c r="E32" s="85">
        <v>0.32018118965311715</v>
      </c>
      <c r="F32" s="85">
        <v>4.2831177683583457</v>
      </c>
      <c r="G32" s="85">
        <v>4.2831177683583457</v>
      </c>
      <c r="H32" s="85">
        <v>4.2831177683583457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J32"/>
  <sheetViews>
    <sheetView workbookViewId="0">
      <selection activeCell="A3" sqref="A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3282.77</v>
      </c>
      <c r="E4" s="32">
        <v>3272.37</v>
      </c>
      <c r="F4" s="32">
        <v>3105.97</v>
      </c>
      <c r="G4" s="32">
        <v>3105.97</v>
      </c>
      <c r="H4" s="33">
        <v>3105.97</v>
      </c>
      <c r="J4" s="34"/>
    </row>
    <row r="5" spans="1:10" ht="15.75">
      <c r="A5" s="506"/>
      <c r="B5" s="454"/>
      <c r="C5" s="456" t="s">
        <v>108</v>
      </c>
      <c r="D5" s="36">
        <v>3282.77</v>
      </c>
      <c r="E5" s="37">
        <v>3416.27</v>
      </c>
      <c r="F5" s="37">
        <v>3249.87</v>
      </c>
      <c r="G5" s="37">
        <v>3249.87</v>
      </c>
      <c r="H5" s="38">
        <v>3249.87</v>
      </c>
    </row>
    <row r="6" spans="1:10" ht="15.75">
      <c r="A6" s="506"/>
      <c r="B6" s="454"/>
      <c r="C6" s="455" t="s">
        <v>109</v>
      </c>
      <c r="D6" s="39">
        <v>3282.77</v>
      </c>
      <c r="E6" s="40">
        <v>3416.27</v>
      </c>
      <c r="F6" s="40">
        <v>3249.87</v>
      </c>
      <c r="G6" s="40">
        <v>3249.87</v>
      </c>
      <c r="H6" s="41">
        <v>3249.87</v>
      </c>
    </row>
    <row r="7" spans="1:10" ht="15.75">
      <c r="A7" s="507" t="s">
        <v>110</v>
      </c>
      <c r="B7" s="457"/>
      <c r="C7" s="458" t="s">
        <v>107</v>
      </c>
      <c r="D7" s="44">
        <v>2.319013</v>
      </c>
      <c r="E7" s="45">
        <v>2.319013</v>
      </c>
      <c r="F7" s="45">
        <v>2.319013</v>
      </c>
      <c r="G7" s="45">
        <v>2.319013</v>
      </c>
      <c r="H7" s="46">
        <v>2.319013</v>
      </c>
    </row>
    <row r="8" spans="1:10" ht="15.75">
      <c r="A8" s="507"/>
      <c r="B8" s="457"/>
      <c r="C8" s="459" t="s">
        <v>108</v>
      </c>
      <c r="D8" s="48">
        <v>2.319013</v>
      </c>
      <c r="E8" s="49">
        <v>2.319013</v>
      </c>
      <c r="F8" s="49">
        <v>2.319013</v>
      </c>
      <c r="G8" s="49">
        <v>2.319013</v>
      </c>
      <c r="H8" s="50">
        <v>2.319013</v>
      </c>
    </row>
    <row r="9" spans="1:10" ht="15.75">
      <c r="A9" s="507"/>
      <c r="B9" s="457"/>
      <c r="C9" s="458" t="s">
        <v>109</v>
      </c>
      <c r="D9" s="44">
        <v>2.319013</v>
      </c>
      <c r="E9" s="45">
        <v>2.319013</v>
      </c>
      <c r="F9" s="45">
        <v>2.319013</v>
      </c>
      <c r="G9" s="45">
        <v>2.319013</v>
      </c>
      <c r="H9" s="46">
        <v>2.319013</v>
      </c>
    </row>
    <row r="10" spans="1:10" ht="15.75">
      <c r="A10" s="506" t="s">
        <v>111</v>
      </c>
      <c r="B10" s="454"/>
      <c r="C10" s="455" t="s">
        <v>107</v>
      </c>
      <c r="D10" s="39">
        <v>519.79999999999995</v>
      </c>
      <c r="E10" s="40">
        <v>519.79999999999995</v>
      </c>
      <c r="F10" s="40">
        <v>519.79999999999995</v>
      </c>
      <c r="G10" s="40">
        <v>519.79999999999995</v>
      </c>
      <c r="H10" s="41">
        <v>519.79999999999995</v>
      </c>
    </row>
    <row r="11" spans="1:10" ht="15.75">
      <c r="A11" s="506"/>
      <c r="B11" s="454"/>
      <c r="C11" s="456" t="s">
        <v>108</v>
      </c>
      <c r="D11" s="36">
        <v>519.79999999999995</v>
      </c>
      <c r="E11" s="37">
        <v>519.79999999999995</v>
      </c>
      <c r="F11" s="37">
        <v>519.79999999999995</v>
      </c>
      <c r="G11" s="37">
        <v>519.79999999999995</v>
      </c>
      <c r="H11" s="38">
        <v>519.79999999999995</v>
      </c>
    </row>
    <row r="12" spans="1:10" ht="15.75">
      <c r="A12" s="506"/>
      <c r="B12" s="454"/>
      <c r="C12" s="455" t="s">
        <v>109</v>
      </c>
      <c r="D12" s="39">
        <v>519.79999999999995</v>
      </c>
      <c r="E12" s="40">
        <v>665.59999999999991</v>
      </c>
      <c r="F12" s="40">
        <v>665.59999999999991</v>
      </c>
      <c r="G12" s="40">
        <v>665.59999999999991</v>
      </c>
      <c r="H12" s="41">
        <v>665.59999999999991</v>
      </c>
    </row>
    <row r="13" spans="1:10" ht="15.75">
      <c r="A13" s="507" t="s">
        <v>112</v>
      </c>
      <c r="B13" s="457"/>
      <c r="C13" s="458" t="s">
        <v>107</v>
      </c>
      <c r="D13" s="44">
        <v>0</v>
      </c>
      <c r="E13" s="45">
        <v>0</v>
      </c>
      <c r="F13" s="45">
        <v>0</v>
      </c>
      <c r="G13" s="45">
        <v>0</v>
      </c>
      <c r="H13" s="46">
        <v>0</v>
      </c>
    </row>
    <row r="14" spans="1:10" ht="15.75">
      <c r="A14" s="507"/>
      <c r="B14" s="457"/>
      <c r="C14" s="459" t="s">
        <v>108</v>
      </c>
      <c r="D14" s="48">
        <v>0</v>
      </c>
      <c r="E14" s="49">
        <v>0</v>
      </c>
      <c r="F14" s="49">
        <v>0</v>
      </c>
      <c r="G14" s="49">
        <v>0</v>
      </c>
      <c r="H14" s="50">
        <v>0</v>
      </c>
    </row>
    <row r="15" spans="1:10" ht="16.5" thickBot="1">
      <c r="A15" s="507"/>
      <c r="B15" s="457"/>
      <c r="C15" s="458" t="s">
        <v>109</v>
      </c>
      <c r="D15" s="51">
        <v>0</v>
      </c>
      <c r="E15" s="52">
        <v>0</v>
      </c>
      <c r="F15" s="52">
        <v>0</v>
      </c>
      <c r="G15" s="52">
        <v>0</v>
      </c>
      <c r="H15" s="53">
        <v>0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2288</v>
      </c>
      <c r="E17" s="58">
        <v>2277.6</v>
      </c>
      <c r="F17" s="58">
        <v>2111.1999999999998</v>
      </c>
      <c r="G17" s="58">
        <v>2111.1999999999998</v>
      </c>
      <c r="H17" s="59">
        <v>2111.1999999999998</v>
      </c>
      <c r="J17" s="60"/>
    </row>
    <row r="18" spans="1:10" ht="15.75">
      <c r="A18" s="508"/>
      <c r="B18" s="461"/>
      <c r="C18" s="462" t="s">
        <v>114</v>
      </c>
      <c r="D18" s="61" t="s">
        <v>129</v>
      </c>
      <c r="E18" s="40" t="s">
        <v>129</v>
      </c>
      <c r="F18" s="40" t="s">
        <v>129</v>
      </c>
      <c r="G18" s="40" t="s">
        <v>129</v>
      </c>
      <c r="H18" s="62" t="s">
        <v>129</v>
      </c>
      <c r="J18" s="63"/>
    </row>
    <row r="19" spans="1:10" ht="15.75">
      <c r="A19" s="508"/>
      <c r="B19" s="461"/>
      <c r="C19" s="463" t="s">
        <v>108</v>
      </c>
      <c r="D19" s="65">
        <v>2288</v>
      </c>
      <c r="E19" s="37">
        <v>2277.6</v>
      </c>
      <c r="F19" s="37">
        <v>2111.1999999999998</v>
      </c>
      <c r="G19" s="37">
        <v>2111.1999999999998</v>
      </c>
      <c r="H19" s="66">
        <v>2111.1999999999998</v>
      </c>
      <c r="J19" s="63"/>
    </row>
    <row r="20" spans="1:10" ht="15.75">
      <c r="A20" s="508"/>
      <c r="B20" s="461"/>
      <c r="C20" s="463" t="s">
        <v>114</v>
      </c>
      <c r="D20" s="65" t="s">
        <v>129</v>
      </c>
      <c r="E20" s="37" t="s">
        <v>129</v>
      </c>
      <c r="F20" s="37" t="s">
        <v>129</v>
      </c>
      <c r="G20" s="37" t="s">
        <v>129</v>
      </c>
      <c r="H20" s="66" t="s">
        <v>129</v>
      </c>
    </row>
    <row r="21" spans="1:10" ht="15.75">
      <c r="A21" s="508"/>
      <c r="B21" s="461"/>
      <c r="C21" s="462" t="s">
        <v>109</v>
      </c>
      <c r="D21" s="61">
        <v>2288</v>
      </c>
      <c r="E21" s="40">
        <v>2277.6</v>
      </c>
      <c r="F21" s="40">
        <v>2111.1999999999998</v>
      </c>
      <c r="G21" s="40">
        <v>2111.1999999999998</v>
      </c>
      <c r="H21" s="62">
        <v>2111.1999999999998</v>
      </c>
    </row>
    <row r="22" spans="1:10" ht="16.5" thickBot="1">
      <c r="A22" s="508"/>
      <c r="B22" s="461"/>
      <c r="C22" s="462" t="s">
        <v>114</v>
      </c>
      <c r="D22" s="67" t="s">
        <v>129</v>
      </c>
      <c r="E22" s="68" t="s">
        <v>129</v>
      </c>
      <c r="F22" s="68" t="s">
        <v>129</v>
      </c>
      <c r="G22" s="68" t="s">
        <v>129</v>
      </c>
      <c r="H22" s="69" t="s">
        <v>129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386.5858005436782</v>
      </c>
      <c r="E24" s="73">
        <v>380.08</v>
      </c>
      <c r="F24" s="73">
        <v>395.2</v>
      </c>
      <c r="G24" s="73">
        <v>410.32</v>
      </c>
      <c r="H24" s="74">
        <v>410.32</v>
      </c>
      <c r="J24" s="75"/>
    </row>
    <row r="25" spans="1:10" ht="16.5" thickBot="1">
      <c r="A25" s="503"/>
      <c r="B25" s="466" t="s">
        <v>102</v>
      </c>
      <c r="C25" s="467"/>
      <c r="D25" s="78">
        <v>371.28248443952361</v>
      </c>
      <c r="E25" s="79">
        <v>380.07982460909392</v>
      </c>
      <c r="F25" s="79">
        <v>395.19982460909392</v>
      </c>
      <c r="G25" s="79">
        <v>410.31982460909393</v>
      </c>
      <c r="H25" s="80">
        <v>410.31982460909393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3.9238094385947706</v>
      </c>
      <c r="E27" s="82">
        <v>3.9909729872658377</v>
      </c>
      <c r="F27" s="82">
        <v>3.8382819154858301</v>
      </c>
      <c r="G27" s="82">
        <v>3.6968439583739521</v>
      </c>
      <c r="H27" s="82">
        <v>3.6968439583739521</v>
      </c>
      <c r="J27" s="83"/>
    </row>
    <row r="28" spans="1:10" ht="15.75">
      <c r="A28" s="504"/>
      <c r="B28" s="504"/>
      <c r="C28" s="469" t="s">
        <v>108</v>
      </c>
      <c r="D28" s="85">
        <v>3.9238094385947706</v>
      </c>
      <c r="E28" s="85">
        <v>4.3695774915807206</v>
      </c>
      <c r="F28" s="85">
        <v>4.2024013486842096</v>
      </c>
      <c r="G28" s="85">
        <v>4.0475458495808141</v>
      </c>
      <c r="H28" s="85">
        <v>4.0475458495808141</v>
      </c>
    </row>
    <row r="29" spans="1:10" ht="15.75">
      <c r="A29" s="504"/>
      <c r="B29" s="504"/>
      <c r="C29" s="468" t="s">
        <v>109</v>
      </c>
      <c r="D29" s="82">
        <v>3.9238094385947706</v>
      </c>
      <c r="E29" s="82">
        <v>4.7531809434855816</v>
      </c>
      <c r="F29" s="82">
        <v>4.5713284741902829</v>
      </c>
      <c r="G29" s="82">
        <v>4.4028782730551761</v>
      </c>
      <c r="H29" s="82">
        <v>4.4028782730551761</v>
      </c>
    </row>
    <row r="30" spans="1:10" ht="15.75">
      <c r="A30" s="504"/>
      <c r="B30" s="505" t="s">
        <v>102</v>
      </c>
      <c r="C30" s="469" t="s">
        <v>107</v>
      </c>
      <c r="D30" s="85">
        <v>4.0855388459540398</v>
      </c>
      <c r="E30" s="85">
        <v>3.9909748289325693</v>
      </c>
      <c r="F30" s="85">
        <v>3.8382836189272309</v>
      </c>
      <c r="G30" s="85">
        <v>3.6968455385871724</v>
      </c>
      <c r="H30" s="85">
        <v>3.6968455385871724</v>
      </c>
    </row>
    <row r="31" spans="1:10" ht="15.75">
      <c r="A31" s="504"/>
      <c r="B31" s="505"/>
      <c r="C31" s="468" t="s">
        <v>108</v>
      </c>
      <c r="D31" s="82">
        <v>4.0855388459540398</v>
      </c>
      <c r="E31" s="82">
        <v>4.3695795079575594</v>
      </c>
      <c r="F31" s="82">
        <v>4.2024032137229428</v>
      </c>
      <c r="G31" s="82">
        <v>4.0475475797012992</v>
      </c>
      <c r="H31" s="82">
        <v>4.0475475797012992</v>
      </c>
    </row>
    <row r="32" spans="1:10" ht="15.75">
      <c r="A32" s="504"/>
      <c r="B32" s="505"/>
      <c r="C32" s="469" t="s">
        <v>109</v>
      </c>
      <c r="D32" s="85">
        <v>4.0855388459540398</v>
      </c>
      <c r="E32" s="85">
        <v>4.7531831368793336</v>
      </c>
      <c r="F32" s="85">
        <v>4.5713305029600173</v>
      </c>
      <c r="G32" s="85">
        <v>4.4028801550622427</v>
      </c>
      <c r="H32" s="85">
        <v>4.4028801550622427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J32"/>
  <sheetViews>
    <sheetView workbookViewId="0">
      <selection activeCell="A3" sqref="A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24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454"/>
      <c r="C4" s="455" t="s">
        <v>107</v>
      </c>
      <c r="D4" s="31">
        <v>2738.4</v>
      </c>
      <c r="E4" s="32">
        <v>2738.4</v>
      </c>
      <c r="F4" s="32">
        <v>2738.4</v>
      </c>
      <c r="G4" s="32">
        <v>2738.4</v>
      </c>
      <c r="H4" s="33">
        <v>2738.4</v>
      </c>
      <c r="J4" s="34"/>
    </row>
    <row r="5" spans="1:10" ht="15.75">
      <c r="A5" s="506"/>
      <c r="B5" s="454"/>
      <c r="C5" s="456" t="s">
        <v>108</v>
      </c>
      <c r="D5" s="36">
        <v>2738.4</v>
      </c>
      <c r="E5" s="37">
        <v>2907.9</v>
      </c>
      <c r="F5" s="37">
        <v>2907.9</v>
      </c>
      <c r="G5" s="37">
        <v>2907.9</v>
      </c>
      <c r="H5" s="38">
        <v>2907.9</v>
      </c>
    </row>
    <row r="6" spans="1:10" ht="15.75">
      <c r="A6" s="506"/>
      <c r="B6" s="454"/>
      <c r="C6" s="455" t="s">
        <v>109</v>
      </c>
      <c r="D6" s="39">
        <v>2738.4</v>
      </c>
      <c r="E6" s="40">
        <v>2907.9</v>
      </c>
      <c r="F6" s="40">
        <v>2907.9</v>
      </c>
      <c r="G6" s="40">
        <v>2907.9</v>
      </c>
      <c r="H6" s="41">
        <v>2907.9</v>
      </c>
    </row>
    <row r="7" spans="1:10" ht="15.75">
      <c r="A7" s="507" t="s">
        <v>110</v>
      </c>
      <c r="B7" s="457"/>
      <c r="C7" s="458" t="s">
        <v>107</v>
      </c>
      <c r="D7" s="44">
        <v>1209.7130340000001</v>
      </c>
      <c r="E7" s="45">
        <v>1254.825</v>
      </c>
      <c r="F7" s="45">
        <v>1010.386316</v>
      </c>
      <c r="G7" s="45">
        <v>614.52247399999999</v>
      </c>
      <c r="H7" s="46">
        <v>383.98048499999999</v>
      </c>
    </row>
    <row r="8" spans="1:10" ht="15.75">
      <c r="A8" s="507"/>
      <c r="B8" s="457"/>
      <c r="C8" s="459" t="s">
        <v>108</v>
      </c>
      <c r="D8" s="48">
        <v>1209.7130340000001</v>
      </c>
      <c r="E8" s="49">
        <v>1254.825</v>
      </c>
      <c r="F8" s="49">
        <v>1010.386316</v>
      </c>
      <c r="G8" s="49">
        <v>614.52247399999999</v>
      </c>
      <c r="H8" s="50">
        <v>383.98048499999999</v>
      </c>
    </row>
    <row r="9" spans="1:10" ht="15.75">
      <c r="A9" s="507"/>
      <c r="B9" s="457"/>
      <c r="C9" s="458" t="s">
        <v>109</v>
      </c>
      <c r="D9" s="44">
        <v>1213.55989</v>
      </c>
      <c r="E9" s="45">
        <v>1291.3883699999999</v>
      </c>
      <c r="F9" s="45">
        <v>1214.617479</v>
      </c>
      <c r="G9" s="45">
        <v>1162.5118789999999</v>
      </c>
      <c r="H9" s="46">
        <v>1019.677667</v>
      </c>
    </row>
    <row r="10" spans="1:10" ht="15.75">
      <c r="A10" s="506" t="s">
        <v>111</v>
      </c>
      <c r="B10" s="454"/>
      <c r="C10" s="455" t="s">
        <v>107</v>
      </c>
      <c r="D10" s="39">
        <v>1533.5</v>
      </c>
      <c r="E10" s="40">
        <v>1533.5</v>
      </c>
      <c r="F10" s="40">
        <v>1709.5</v>
      </c>
      <c r="G10" s="40">
        <v>1709.5</v>
      </c>
      <c r="H10" s="41">
        <v>1709.5</v>
      </c>
    </row>
    <row r="11" spans="1:10" ht="15.75">
      <c r="A11" s="506"/>
      <c r="B11" s="454"/>
      <c r="C11" s="456" t="s">
        <v>108</v>
      </c>
      <c r="D11" s="36">
        <v>1533.5</v>
      </c>
      <c r="E11" s="37">
        <v>1533.5</v>
      </c>
      <c r="F11" s="37">
        <v>1709.5</v>
      </c>
      <c r="G11" s="37">
        <v>1709.5</v>
      </c>
      <c r="H11" s="38">
        <v>1709.5</v>
      </c>
    </row>
    <row r="12" spans="1:10" ht="15.75">
      <c r="A12" s="506"/>
      <c r="B12" s="454"/>
      <c r="C12" s="455" t="s">
        <v>109</v>
      </c>
      <c r="D12" s="39">
        <v>1533.5</v>
      </c>
      <c r="E12" s="40">
        <v>2219</v>
      </c>
      <c r="F12" s="40">
        <v>2455</v>
      </c>
      <c r="G12" s="40">
        <v>2455</v>
      </c>
      <c r="H12" s="41">
        <v>2455</v>
      </c>
    </row>
    <row r="13" spans="1:10" ht="15.75">
      <c r="A13" s="507" t="s">
        <v>112</v>
      </c>
      <c r="B13" s="457"/>
      <c r="C13" s="458" t="s">
        <v>107</v>
      </c>
      <c r="D13" s="44">
        <v>1727</v>
      </c>
      <c r="E13" s="45">
        <v>1727</v>
      </c>
      <c r="F13" s="45">
        <v>1727</v>
      </c>
      <c r="G13" s="45">
        <v>1727</v>
      </c>
      <c r="H13" s="46">
        <v>1727</v>
      </c>
    </row>
    <row r="14" spans="1:10" ht="15.75">
      <c r="A14" s="507"/>
      <c r="B14" s="457"/>
      <c r="C14" s="459" t="s">
        <v>108</v>
      </c>
      <c r="D14" s="48">
        <v>1727</v>
      </c>
      <c r="E14" s="49">
        <v>1727</v>
      </c>
      <c r="F14" s="49">
        <v>1727</v>
      </c>
      <c r="G14" s="49">
        <v>1727</v>
      </c>
      <c r="H14" s="50">
        <v>1727</v>
      </c>
    </row>
    <row r="15" spans="1:10" ht="16.5" thickBot="1">
      <c r="A15" s="507"/>
      <c r="B15" s="457"/>
      <c r="C15" s="458" t="s">
        <v>109</v>
      </c>
      <c r="D15" s="51">
        <v>1727</v>
      </c>
      <c r="E15" s="52">
        <v>1727</v>
      </c>
      <c r="F15" s="52">
        <v>1727</v>
      </c>
      <c r="G15" s="52">
        <v>1727</v>
      </c>
      <c r="H15" s="53">
        <v>1727</v>
      </c>
    </row>
    <row r="16" spans="1:10" ht="16.5" thickBot="1">
      <c r="A16" s="460"/>
      <c r="B16" s="460"/>
      <c r="C16" s="443"/>
    </row>
    <row r="17" spans="1:10" ht="15.75">
      <c r="A17" s="508" t="s">
        <v>113</v>
      </c>
      <c r="B17" s="461"/>
      <c r="C17" s="462" t="s">
        <v>107</v>
      </c>
      <c r="D17" s="57">
        <v>950</v>
      </c>
      <c r="E17" s="58">
        <v>950</v>
      </c>
      <c r="F17" s="58">
        <v>950</v>
      </c>
      <c r="G17" s="58">
        <v>950</v>
      </c>
      <c r="H17" s="59">
        <v>950</v>
      </c>
      <c r="J17" s="60"/>
    </row>
    <row r="18" spans="1:10" ht="15.75">
      <c r="A18" s="508"/>
      <c r="B18" s="461"/>
      <c r="C18" s="462" t="s">
        <v>114</v>
      </c>
      <c r="D18" s="61" t="s">
        <v>130</v>
      </c>
      <c r="E18" s="40" t="s">
        <v>130</v>
      </c>
      <c r="F18" s="40" t="s">
        <v>130</v>
      </c>
      <c r="G18" s="40" t="s">
        <v>130</v>
      </c>
      <c r="H18" s="62" t="s">
        <v>130</v>
      </c>
      <c r="J18" s="63"/>
    </row>
    <row r="19" spans="1:10" ht="15.75">
      <c r="A19" s="508"/>
      <c r="B19" s="461"/>
      <c r="C19" s="463" t="s">
        <v>108</v>
      </c>
      <c r="D19" s="65">
        <v>950</v>
      </c>
      <c r="E19" s="37">
        <v>950</v>
      </c>
      <c r="F19" s="37">
        <v>950</v>
      </c>
      <c r="G19" s="37">
        <v>950</v>
      </c>
      <c r="H19" s="66">
        <v>950</v>
      </c>
      <c r="J19" s="63"/>
    </row>
    <row r="20" spans="1:10" ht="15.75">
      <c r="A20" s="508"/>
      <c r="B20" s="461"/>
      <c r="C20" s="463" t="s">
        <v>114</v>
      </c>
      <c r="D20" s="65" t="s">
        <v>130</v>
      </c>
      <c r="E20" s="37" t="s">
        <v>130</v>
      </c>
      <c r="F20" s="37" t="s">
        <v>130</v>
      </c>
      <c r="G20" s="37" t="s">
        <v>130</v>
      </c>
      <c r="H20" s="66" t="s">
        <v>130</v>
      </c>
    </row>
    <row r="21" spans="1:10" ht="15.75">
      <c r="A21" s="508"/>
      <c r="B21" s="461"/>
      <c r="C21" s="462" t="s">
        <v>109</v>
      </c>
      <c r="D21" s="61">
        <v>950</v>
      </c>
      <c r="E21" s="40">
        <v>950</v>
      </c>
      <c r="F21" s="40">
        <v>950</v>
      </c>
      <c r="G21" s="40">
        <v>950</v>
      </c>
      <c r="H21" s="62">
        <v>950</v>
      </c>
    </row>
    <row r="22" spans="1:10" ht="16.5" thickBot="1">
      <c r="A22" s="508"/>
      <c r="B22" s="461"/>
      <c r="C22" s="462" t="s">
        <v>114</v>
      </c>
      <c r="D22" s="67" t="s">
        <v>130</v>
      </c>
      <c r="E22" s="68" t="s">
        <v>130</v>
      </c>
      <c r="F22" s="68" t="s">
        <v>130</v>
      </c>
      <c r="G22" s="68" t="s">
        <v>130</v>
      </c>
      <c r="H22" s="69" t="s">
        <v>130</v>
      </c>
    </row>
    <row r="23" spans="1:10" ht="16.5" thickBot="1">
      <c r="A23" s="460"/>
      <c r="B23" s="460"/>
      <c r="C23" s="443"/>
    </row>
    <row r="24" spans="1:10" ht="15.75">
      <c r="A24" s="503" t="s">
        <v>115</v>
      </c>
      <c r="B24" s="464" t="s">
        <v>101</v>
      </c>
      <c r="C24" s="465"/>
      <c r="D24" s="72">
        <v>5637.920837728273</v>
      </c>
      <c r="E24" s="73">
        <v>5627.1907190360016</v>
      </c>
      <c r="F24" s="73">
        <v>5454.0952914834488</v>
      </c>
      <c r="G24" s="73">
        <v>5088.8565564192286</v>
      </c>
      <c r="H24" s="74">
        <v>4542.8804718281162</v>
      </c>
      <c r="J24" s="75"/>
    </row>
    <row r="25" spans="1:10" ht="16.5" thickBot="1">
      <c r="A25" s="503"/>
      <c r="B25" s="466" t="s">
        <v>102</v>
      </c>
      <c r="C25" s="467"/>
      <c r="D25" s="78">
        <v>5574.8233507070363</v>
      </c>
      <c r="E25" s="79">
        <v>5489.1326379827296</v>
      </c>
      <c r="F25" s="79">
        <v>5448.7007055057948</v>
      </c>
      <c r="G25" s="79">
        <v>5322.8948047214499</v>
      </c>
      <c r="H25" s="80">
        <v>5283.4428818853376</v>
      </c>
    </row>
    <row r="26" spans="1:10" ht="15.75">
      <c r="A26" s="460"/>
      <c r="B26" s="460"/>
      <c r="C26" s="443"/>
    </row>
    <row r="27" spans="1:10" ht="15.75">
      <c r="A27" s="504" t="s">
        <v>100</v>
      </c>
      <c r="B27" s="504" t="s">
        <v>101</v>
      </c>
      <c r="C27" s="468" t="s">
        <v>107</v>
      </c>
      <c r="D27" s="82">
        <v>1.1100923929470827</v>
      </c>
      <c r="E27" s="82">
        <v>1.1202259377268622</v>
      </c>
      <c r="F27" s="82">
        <v>1.1432301752659837</v>
      </c>
      <c r="G27" s="82">
        <v>1.1474920562722457</v>
      </c>
      <c r="H27" s="82">
        <v>1.2346528859349255</v>
      </c>
      <c r="J27" s="83"/>
    </row>
    <row r="28" spans="1:10" ht="15.75">
      <c r="A28" s="504"/>
      <c r="B28" s="504"/>
      <c r="C28" s="469" t="s">
        <v>108</v>
      </c>
      <c r="D28" s="85">
        <v>1.1100923929470827</v>
      </c>
      <c r="E28" s="85">
        <v>1.1503475398660263</v>
      </c>
      <c r="F28" s="85">
        <v>1.1743077400941366</v>
      </c>
      <c r="G28" s="85">
        <v>1.1808001281584906</v>
      </c>
      <c r="H28" s="85">
        <v>1.2719640150854996</v>
      </c>
    </row>
    <row r="29" spans="1:10" ht="15.75">
      <c r="A29" s="504"/>
      <c r="B29" s="504"/>
      <c r="C29" s="468" t="s">
        <v>109</v>
      </c>
      <c r="D29" s="82">
        <v>1.1107747111474835</v>
      </c>
      <c r="E29" s="82">
        <v>1.2786643867710654</v>
      </c>
      <c r="F29" s="82">
        <v>1.3484394910525406</v>
      </c>
      <c r="G29" s="82">
        <v>1.4349808838271396</v>
      </c>
      <c r="H29" s="82">
        <v>1.5759995693038538</v>
      </c>
    </row>
    <row r="30" spans="1:10" ht="15.75">
      <c r="A30" s="504"/>
      <c r="B30" s="505" t="s">
        <v>102</v>
      </c>
      <c r="C30" s="469" t="s">
        <v>107</v>
      </c>
      <c r="D30" s="85">
        <v>1.1226567444879201</v>
      </c>
      <c r="E30" s="85">
        <v>1.1484009251991105</v>
      </c>
      <c r="F30" s="85">
        <v>1.1443620512500121</v>
      </c>
      <c r="G30" s="85">
        <v>1.0970388647959726</v>
      </c>
      <c r="H30" s="85">
        <v>1.0615957454996718</v>
      </c>
    </row>
    <row r="31" spans="1:10" ht="15.75">
      <c r="A31" s="504"/>
      <c r="B31" s="505"/>
      <c r="C31" s="468" t="s">
        <v>108</v>
      </c>
      <c r="D31" s="82">
        <v>1.1226567444879201</v>
      </c>
      <c r="E31" s="82">
        <v>1.1792801207257633</v>
      </c>
      <c r="F31" s="82">
        <v>1.1754703849907009</v>
      </c>
      <c r="G31" s="82">
        <v>1.128882439808887</v>
      </c>
      <c r="H31" s="82">
        <v>1.0936770992285336</v>
      </c>
    </row>
    <row r="32" spans="1:10" ht="15.75">
      <c r="A32" s="504"/>
      <c r="B32" s="505"/>
      <c r="C32" s="469" t="s">
        <v>109</v>
      </c>
      <c r="D32" s="85">
        <v>1.1233467853659889</v>
      </c>
      <c r="E32" s="85">
        <v>1.3108242858282046</v>
      </c>
      <c r="F32" s="85">
        <v>1.349774538280001</v>
      </c>
      <c r="G32" s="85">
        <v>1.3718873182544773</v>
      </c>
      <c r="H32" s="85">
        <v>1.3550970128866395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34"/>
  <sheetViews>
    <sheetView tabSelected="1" workbookViewId="0">
      <selection activeCell="D42" sqref="D42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106"/>
      <c r="C4" s="107" t="s">
        <v>107</v>
      </c>
      <c r="D4" s="121">
        <v>2562.2819999999997</v>
      </c>
      <c r="E4" s="122">
        <v>2761.6420000000003</v>
      </c>
      <c r="F4" s="122">
        <v>2761.6420000000003</v>
      </c>
      <c r="G4" s="122">
        <v>2761.6420000000003</v>
      </c>
      <c r="H4" s="123">
        <v>2761.6420000000003</v>
      </c>
      <c r="J4" s="34"/>
    </row>
    <row r="5" spans="1:10" ht="15.75">
      <c r="A5" s="506"/>
      <c r="B5" s="106"/>
      <c r="C5" s="108" t="s">
        <v>108</v>
      </c>
      <c r="D5" s="125">
        <v>2562</v>
      </c>
      <c r="E5" s="126">
        <f>D5+279</f>
        <v>2841</v>
      </c>
      <c r="F5" s="126">
        <f>E5+55</f>
        <v>2896</v>
      </c>
      <c r="G5" s="126">
        <f>F5</f>
        <v>2896</v>
      </c>
      <c r="H5" s="127">
        <f>G5</f>
        <v>2896</v>
      </c>
    </row>
    <row r="6" spans="1:10" ht="15.75">
      <c r="A6" s="506"/>
      <c r="B6" s="106"/>
      <c r="C6" s="107" t="s">
        <v>109</v>
      </c>
      <c r="D6" s="129">
        <v>2562.2819999999997</v>
      </c>
      <c r="E6" s="130">
        <v>3617.9519999999998</v>
      </c>
      <c r="F6" s="130">
        <v>3837.9519999999998</v>
      </c>
      <c r="G6" s="130">
        <v>3837.9519999999998</v>
      </c>
      <c r="H6" s="131">
        <v>3837.9519999999998</v>
      </c>
    </row>
    <row r="7" spans="1:10" ht="15.75">
      <c r="A7" s="507" t="s">
        <v>110</v>
      </c>
      <c r="B7" s="109"/>
      <c r="C7" s="110" t="s">
        <v>107</v>
      </c>
      <c r="D7" s="97">
        <v>47</v>
      </c>
      <c r="E7" s="98">
        <v>38</v>
      </c>
      <c r="F7" s="132">
        <v>33.750101000000001</v>
      </c>
      <c r="G7" s="132">
        <v>31.097466000000001</v>
      </c>
      <c r="H7" s="133">
        <v>29.554098</v>
      </c>
    </row>
    <row r="8" spans="1:10" ht="15.75">
      <c r="A8" s="507"/>
      <c r="B8" s="109"/>
      <c r="C8" s="111" t="s">
        <v>108</v>
      </c>
      <c r="D8" s="100">
        <v>47</v>
      </c>
      <c r="E8" s="101">
        <v>38</v>
      </c>
      <c r="F8" s="134">
        <v>33.750101000000001</v>
      </c>
      <c r="G8" s="134">
        <v>31.097466000000001</v>
      </c>
      <c r="H8" s="135">
        <v>29.554098</v>
      </c>
    </row>
    <row r="9" spans="1:10" ht="15.75">
      <c r="A9" s="507"/>
      <c r="B9" s="109"/>
      <c r="C9" s="110" t="s">
        <v>109</v>
      </c>
      <c r="D9" s="97">
        <v>47</v>
      </c>
      <c r="E9" s="98">
        <v>38</v>
      </c>
      <c r="F9" s="132">
        <v>33.750101000000001</v>
      </c>
      <c r="G9" s="132">
        <v>31.097466000000001</v>
      </c>
      <c r="H9" s="133">
        <v>29.554098</v>
      </c>
    </row>
    <row r="10" spans="1:10" ht="15.75">
      <c r="A10" s="506" t="s">
        <v>111</v>
      </c>
      <c r="B10" s="106"/>
      <c r="C10" s="107" t="s">
        <v>107</v>
      </c>
      <c r="D10" s="94">
        <v>484</v>
      </c>
      <c r="E10" s="95">
        <v>484</v>
      </c>
      <c r="F10" s="95">
        <v>484</v>
      </c>
      <c r="G10" s="95">
        <v>484</v>
      </c>
      <c r="H10" s="96">
        <v>484</v>
      </c>
    </row>
    <row r="11" spans="1:10" ht="15.75">
      <c r="A11" s="506"/>
      <c r="B11" s="106"/>
      <c r="C11" s="108" t="s">
        <v>108</v>
      </c>
      <c r="D11" s="91">
        <v>484</v>
      </c>
      <c r="E11" s="92">
        <v>484</v>
      </c>
      <c r="F11" s="92">
        <v>484</v>
      </c>
      <c r="G11" s="92">
        <v>484</v>
      </c>
      <c r="H11" s="93">
        <v>484</v>
      </c>
    </row>
    <row r="12" spans="1:10" ht="15.75">
      <c r="A12" s="506"/>
      <c r="B12" s="106"/>
      <c r="C12" s="107" t="s">
        <v>109</v>
      </c>
      <c r="D12" s="94">
        <v>484</v>
      </c>
      <c r="E12" s="95">
        <v>484</v>
      </c>
      <c r="F12" s="95">
        <v>484</v>
      </c>
      <c r="G12" s="95">
        <v>484</v>
      </c>
      <c r="H12" s="96">
        <v>484</v>
      </c>
    </row>
    <row r="13" spans="1:10" ht="15.75">
      <c r="A13" s="507" t="s">
        <v>112</v>
      </c>
      <c r="B13" s="109"/>
      <c r="C13" s="110" t="s">
        <v>107</v>
      </c>
      <c r="D13" s="97"/>
      <c r="E13" s="98"/>
      <c r="F13" s="98"/>
      <c r="G13" s="98"/>
      <c r="H13" s="99"/>
    </row>
    <row r="14" spans="1:10" ht="15.75">
      <c r="A14" s="507"/>
      <c r="B14" s="109"/>
      <c r="C14" s="111" t="s">
        <v>108</v>
      </c>
      <c r="D14" s="100"/>
      <c r="E14" s="101"/>
      <c r="F14" s="101"/>
      <c r="G14" s="101"/>
      <c r="H14" s="102"/>
    </row>
    <row r="15" spans="1:10" ht="16.5" thickBot="1">
      <c r="A15" s="507"/>
      <c r="B15" s="109"/>
      <c r="C15" s="110" t="s">
        <v>109</v>
      </c>
      <c r="D15" s="103"/>
      <c r="E15" s="104"/>
      <c r="F15" s="104"/>
      <c r="G15" s="104"/>
      <c r="H15" s="105"/>
    </row>
    <row r="16" spans="1:10" ht="16.5" thickBot="1">
      <c r="A16" s="112"/>
      <c r="B16" s="112"/>
      <c r="C16" s="90"/>
      <c r="D16" s="89"/>
      <c r="E16" s="89"/>
      <c r="F16" s="89"/>
      <c r="G16" s="89"/>
      <c r="H16" s="89"/>
    </row>
    <row r="17" spans="1:10" ht="15.75" customHeight="1">
      <c r="A17" s="508" t="s">
        <v>113</v>
      </c>
      <c r="B17" s="113"/>
      <c r="C17" s="114" t="s">
        <v>107</v>
      </c>
      <c r="D17" s="144">
        <v>1539.2</v>
      </c>
      <c r="E17" s="145">
        <v>1612</v>
      </c>
      <c r="F17" s="145">
        <v>1612</v>
      </c>
      <c r="G17" s="145">
        <v>1612</v>
      </c>
      <c r="H17" s="146">
        <v>1612</v>
      </c>
      <c r="J17" s="60"/>
    </row>
    <row r="18" spans="1:10" ht="15.75">
      <c r="A18" s="508"/>
      <c r="B18" s="113"/>
      <c r="C18" s="114" t="s">
        <v>131</v>
      </c>
      <c r="D18" s="147"/>
      <c r="E18" s="128"/>
      <c r="F18" s="128"/>
      <c r="G18" s="128"/>
      <c r="H18" s="148"/>
      <c r="J18" s="63"/>
    </row>
    <row r="19" spans="1:10" ht="15.75">
      <c r="A19" s="508"/>
      <c r="B19" s="113"/>
      <c r="C19" s="114" t="s">
        <v>108</v>
      </c>
      <c r="D19" s="149">
        <v>1539.2</v>
      </c>
      <c r="E19" s="124">
        <v>1612</v>
      </c>
      <c r="F19" s="124">
        <v>1612</v>
      </c>
      <c r="G19" s="124">
        <v>1612</v>
      </c>
      <c r="H19" s="150">
        <v>1612</v>
      </c>
      <c r="J19" s="63"/>
    </row>
    <row r="20" spans="1:10" ht="15.75">
      <c r="A20" s="508"/>
      <c r="B20" s="113"/>
      <c r="C20" s="114" t="s">
        <v>131</v>
      </c>
      <c r="D20" s="149"/>
      <c r="E20" s="124"/>
      <c r="F20" s="124"/>
      <c r="G20" s="124"/>
      <c r="H20" s="150"/>
    </row>
    <row r="21" spans="1:10" ht="15.75">
      <c r="A21" s="508"/>
      <c r="B21" s="113"/>
      <c r="C21" s="114" t="s">
        <v>109</v>
      </c>
      <c r="D21" s="147">
        <v>1539.2</v>
      </c>
      <c r="E21" s="128">
        <v>1612</v>
      </c>
      <c r="F21" s="128">
        <v>1612</v>
      </c>
      <c r="G21" s="128">
        <v>1612</v>
      </c>
      <c r="H21" s="148">
        <v>1612</v>
      </c>
    </row>
    <row r="22" spans="1:10" ht="16.5" thickBot="1">
      <c r="A22" s="508"/>
      <c r="B22" s="113"/>
      <c r="C22" s="114" t="s">
        <v>131</v>
      </c>
      <c r="D22" s="151"/>
      <c r="E22" s="152"/>
      <c r="F22" s="152"/>
      <c r="G22" s="152"/>
      <c r="H22" s="153"/>
    </row>
    <row r="23" spans="1:10" ht="16.5" thickBot="1">
      <c r="A23" s="112"/>
      <c r="B23" s="112"/>
      <c r="C23" s="90"/>
      <c r="D23" s="89"/>
      <c r="E23" s="89"/>
      <c r="F23" s="89"/>
      <c r="G23" s="89"/>
      <c r="H23" s="89"/>
    </row>
    <row r="24" spans="1:10" ht="15.75">
      <c r="A24" s="503" t="s">
        <v>115</v>
      </c>
      <c r="B24" s="115" t="s">
        <v>101</v>
      </c>
      <c r="C24" s="116"/>
      <c r="D24" s="136">
        <v>512.40278014639114</v>
      </c>
      <c r="E24" s="137">
        <v>736.00673224820957</v>
      </c>
      <c r="F24" s="137">
        <v>733.885625542448</v>
      </c>
      <c r="G24" s="137">
        <v>705.37938472785333</v>
      </c>
      <c r="H24" s="138">
        <v>702.83391710805824</v>
      </c>
      <c r="J24" s="75"/>
    </row>
    <row r="25" spans="1:10" ht="16.5" thickBot="1">
      <c r="A25" s="503"/>
      <c r="B25" s="117" t="s">
        <v>102</v>
      </c>
      <c r="C25" s="118"/>
      <c r="D25" s="139">
        <v>677.93119336780114</v>
      </c>
      <c r="E25" s="140">
        <v>645.18529791555761</v>
      </c>
      <c r="F25" s="140">
        <v>637.73645122434277</v>
      </c>
      <c r="G25" s="140">
        <v>601.65785219142265</v>
      </c>
      <c r="H25" s="141">
        <v>599.46540227706623</v>
      </c>
    </row>
    <row r="26" spans="1:10" ht="15.75">
      <c r="A26" s="112"/>
      <c r="B26" s="112"/>
      <c r="C26" s="90"/>
      <c r="D26" s="89"/>
      <c r="E26" s="89"/>
      <c r="F26" s="89"/>
      <c r="G26" s="89"/>
      <c r="H26" s="89"/>
    </row>
    <row r="27" spans="1:10" ht="15.75">
      <c r="A27" s="504" t="s">
        <v>100</v>
      </c>
      <c r="B27" s="504" t="s">
        <v>101</v>
      </c>
      <c r="C27" s="119" t="s">
        <v>107</v>
      </c>
      <c r="D27" s="142">
        <f>(D4+D7+D10+D13-D17)/D24</f>
        <v>3.0329304605958725</v>
      </c>
      <c r="E27" s="142">
        <f t="shared" ref="E27:H27" si="0">(E4+E7+E10+E13-E17)/E24</f>
        <v>2.2712319422592708</v>
      </c>
      <c r="F27" s="142">
        <f t="shared" si="0"/>
        <v>2.2720053956194546</v>
      </c>
      <c r="G27" s="142">
        <f t="shared" si="0"/>
        <v>2.3600625451256754</v>
      </c>
      <c r="H27" s="142">
        <f t="shared" si="0"/>
        <v>2.366414109386656</v>
      </c>
      <c r="J27" s="83"/>
    </row>
    <row r="28" spans="1:10" ht="15.75">
      <c r="A28" s="504"/>
      <c r="B28" s="504"/>
      <c r="C28" s="120" t="s">
        <v>108</v>
      </c>
      <c r="D28" s="143">
        <f>(D5+D8+D11+D14-D19)/D24</f>
        <v>3.0323801122938607</v>
      </c>
      <c r="E28" s="143">
        <f t="shared" ref="E28:H28" si="1">(E5+E8+E11+E14-E19)/E24</f>
        <v>2.3790543255649133</v>
      </c>
      <c r="F28" s="143">
        <f t="shared" si="1"/>
        <v>2.4550829697314827</v>
      </c>
      <c r="G28" s="143">
        <f t="shared" si="1"/>
        <v>2.5505387667292272</v>
      </c>
      <c r="H28" s="143">
        <f t="shared" si="1"/>
        <v>2.5575801825221709</v>
      </c>
    </row>
    <row r="29" spans="1:10" ht="15.75">
      <c r="A29" s="504"/>
      <c r="B29" s="504"/>
      <c r="C29" s="119" t="s">
        <v>109</v>
      </c>
      <c r="D29" s="142">
        <f>(D6+D9+D12+D15-D21)/D24</f>
        <v>3.0329304605958725</v>
      </c>
      <c r="E29" s="142">
        <f t="shared" ref="E29:H29" si="2">(E6+E9+E12+E15-E21)/E24</f>
        <v>3.43468597396943</v>
      </c>
      <c r="F29" s="142">
        <f t="shared" si="2"/>
        <v>3.7385963227880445</v>
      </c>
      <c r="G29" s="142">
        <f t="shared" si="2"/>
        <v>3.8859222786295935</v>
      </c>
      <c r="H29" s="142">
        <f t="shared" si="2"/>
        <v>3.8978000795297567</v>
      </c>
    </row>
    <row r="30" spans="1:10" ht="15.75">
      <c r="A30" s="504"/>
      <c r="B30" s="505" t="s">
        <v>102</v>
      </c>
      <c r="C30" s="120" t="s">
        <v>107</v>
      </c>
      <c r="D30" s="143">
        <f>(D4+D7+D10+D13-D17)/D25</f>
        <v>2.292388984610207</v>
      </c>
      <c r="E30" s="143">
        <f t="shared" ref="E30:H30" si="3">(E4+E7+E10+E13-E17)/E25</f>
        <v>2.5909486862157021</v>
      </c>
      <c r="F30" s="143">
        <f t="shared" si="3"/>
        <v>2.6145472754441093</v>
      </c>
      <c r="G30" s="143">
        <f t="shared" si="3"/>
        <v>2.7669205345471819</v>
      </c>
      <c r="H30" s="143">
        <f t="shared" si="3"/>
        <v>2.7744655349288858</v>
      </c>
    </row>
    <row r="31" spans="1:10" ht="15.75">
      <c r="A31" s="504"/>
      <c r="B31" s="505"/>
      <c r="C31" s="119" t="s">
        <v>108</v>
      </c>
      <c r="D31" s="142">
        <f>(D5+D8+D11+D14-D19)/D25</f>
        <v>2.2919730131919298</v>
      </c>
      <c r="E31" s="142">
        <f t="shared" ref="E31:H31" si="4">(E5+E8+E11+E14-E19)/E25</f>
        <v>2.7139490091560834</v>
      </c>
      <c r="F31" s="142">
        <f t="shared" si="4"/>
        <v>2.8252267806567337</v>
      </c>
      <c r="G31" s="142">
        <f t="shared" si="4"/>
        <v>2.9902335013947456</v>
      </c>
      <c r="H31" s="142">
        <f t="shared" si="4"/>
        <v>2.9985952336398398</v>
      </c>
    </row>
    <row r="32" spans="1:10" ht="15.75">
      <c r="A32" s="504"/>
      <c r="B32" s="505"/>
      <c r="C32" s="120" t="s">
        <v>109</v>
      </c>
      <c r="D32" s="143">
        <f>(D6+D9+D12+D15-D21)/D25</f>
        <v>2.292388984610207</v>
      </c>
      <c r="E32" s="143">
        <f t="shared" ref="E32:H32" si="5">(E6+E9+E12+E15-E21)/E25</f>
        <v>3.9181797975980226</v>
      </c>
      <c r="F32" s="143">
        <f t="shared" si="5"/>
        <v>4.3022507114538779</v>
      </c>
      <c r="G32" s="143">
        <f t="shared" si="5"/>
        <v>4.5558276286368686</v>
      </c>
      <c r="H32" s="143">
        <f t="shared" si="5"/>
        <v>4.5699152738323177</v>
      </c>
    </row>
    <row r="34" spans="5:8">
      <c r="E34" s="509"/>
      <c r="F34" s="509"/>
      <c r="G34" s="509"/>
      <c r="H34" s="509"/>
    </row>
  </sheetData>
  <sheetProtection algorithmName="SHA-512" hashValue="XGuxY0vpHLt0v3BaRM1bNDv8QOR3JqpkgjzcGYImRN1ch89C1lAG8xtz0Ttse44GpShWW2Ic++6cJj2w8nPKmg==" saltValue="ha7hkGcCtLN9W2s5ce/ULQ==" spinCount="100000" sheet="1" objects="1" scenarios="1"/>
  <mergeCells count="9">
    <mergeCell ref="A24:A25"/>
    <mergeCell ref="A27:A32"/>
    <mergeCell ref="B27:B29"/>
    <mergeCell ref="B30:B32"/>
    <mergeCell ref="A4:A6"/>
    <mergeCell ref="A7:A9"/>
    <mergeCell ref="A10:A12"/>
    <mergeCell ref="A13:A15"/>
    <mergeCell ref="A17:A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2"/>
  <sheetViews>
    <sheetView workbookViewId="0">
      <selection activeCell="D3" sqref="D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180"/>
      <c r="C4" s="181" t="s">
        <v>107</v>
      </c>
      <c r="D4" s="206">
        <v>3432.5059899273811</v>
      </c>
      <c r="E4" s="207">
        <v>3522.5559899273808</v>
      </c>
      <c r="F4" s="207">
        <v>3522.5559899273808</v>
      </c>
      <c r="G4" s="207">
        <v>3522.5559899273808</v>
      </c>
      <c r="H4" s="208">
        <v>3522.5559899273808</v>
      </c>
      <c r="J4" s="34"/>
    </row>
    <row r="5" spans="1:10" ht="15.75">
      <c r="A5" s="506"/>
      <c r="B5" s="180"/>
      <c r="C5" s="182" t="s">
        <v>108</v>
      </c>
      <c r="D5" s="203">
        <v>3432.5059899273811</v>
      </c>
      <c r="E5" s="209">
        <v>3568.681989927381</v>
      </c>
      <c r="F5" s="209">
        <v>3568.681989927381</v>
      </c>
      <c r="G5" s="209">
        <v>3568.681989927381</v>
      </c>
      <c r="H5" s="210">
        <v>3568.681989927381</v>
      </c>
    </row>
    <row r="6" spans="1:10" ht="15.75">
      <c r="A6" s="506"/>
      <c r="B6" s="180"/>
      <c r="C6" s="181" t="s">
        <v>109</v>
      </c>
      <c r="D6" s="202">
        <v>3432.5059899273811</v>
      </c>
      <c r="E6" s="211">
        <v>3568.681989927381</v>
      </c>
      <c r="F6" s="211">
        <v>3568.681989927381</v>
      </c>
      <c r="G6" s="211">
        <v>3568.681989927381</v>
      </c>
      <c r="H6" s="212">
        <v>3568.681989927381</v>
      </c>
    </row>
    <row r="7" spans="1:10" ht="15.75">
      <c r="A7" s="507" t="s">
        <v>110</v>
      </c>
      <c r="B7" s="183"/>
      <c r="C7" s="184" t="s">
        <v>107</v>
      </c>
      <c r="D7" s="164">
        <v>0</v>
      </c>
      <c r="E7" s="165">
        <v>0</v>
      </c>
      <c r="F7" s="165">
        <v>0</v>
      </c>
      <c r="G7" s="165">
        <v>0</v>
      </c>
      <c r="H7" s="166">
        <v>0</v>
      </c>
    </row>
    <row r="8" spans="1:10" ht="15.75">
      <c r="A8" s="507"/>
      <c r="B8" s="183"/>
      <c r="C8" s="185" t="s">
        <v>108</v>
      </c>
      <c r="D8" s="167">
        <v>0</v>
      </c>
      <c r="E8" s="168">
        <v>0</v>
      </c>
      <c r="F8" s="168">
        <v>0</v>
      </c>
      <c r="G8" s="168">
        <v>0</v>
      </c>
      <c r="H8" s="169">
        <v>0</v>
      </c>
    </row>
    <row r="9" spans="1:10" ht="15.75">
      <c r="A9" s="507"/>
      <c r="B9" s="183"/>
      <c r="C9" s="184" t="s">
        <v>109</v>
      </c>
      <c r="D9" s="164">
        <v>0</v>
      </c>
      <c r="E9" s="165">
        <v>0</v>
      </c>
      <c r="F9" s="165">
        <v>0</v>
      </c>
      <c r="G9" s="165">
        <v>0</v>
      </c>
      <c r="H9" s="166">
        <v>0</v>
      </c>
    </row>
    <row r="10" spans="1:10" ht="15.75">
      <c r="A10" s="506" t="s">
        <v>111</v>
      </c>
      <c r="B10" s="180"/>
      <c r="C10" s="181" t="s">
        <v>107</v>
      </c>
      <c r="D10" s="202">
        <v>169.5</v>
      </c>
      <c r="E10" s="162">
        <v>169.5</v>
      </c>
      <c r="F10" s="162">
        <v>169.5</v>
      </c>
      <c r="G10" s="162">
        <v>169.5</v>
      </c>
      <c r="H10" s="163">
        <v>169.5</v>
      </c>
    </row>
    <row r="11" spans="1:10" ht="15.75">
      <c r="A11" s="506"/>
      <c r="B11" s="180"/>
      <c r="C11" s="182" t="s">
        <v>108</v>
      </c>
      <c r="D11" s="203">
        <v>169.5</v>
      </c>
      <c r="E11" s="160">
        <v>169.5</v>
      </c>
      <c r="F11" s="160">
        <v>169.5</v>
      </c>
      <c r="G11" s="160">
        <v>169.5</v>
      </c>
      <c r="H11" s="161">
        <v>169.5</v>
      </c>
    </row>
    <row r="12" spans="1:10" ht="15.75">
      <c r="A12" s="506"/>
      <c r="B12" s="180"/>
      <c r="C12" s="181" t="s">
        <v>109</v>
      </c>
      <c r="D12" s="202">
        <v>169.5</v>
      </c>
      <c r="E12" s="162">
        <v>169.5</v>
      </c>
      <c r="F12" s="162">
        <v>169.5</v>
      </c>
      <c r="G12" s="162">
        <v>169.5</v>
      </c>
      <c r="H12" s="163">
        <v>169.5</v>
      </c>
    </row>
    <row r="13" spans="1:10" ht="15.75">
      <c r="A13" s="507" t="s">
        <v>112</v>
      </c>
      <c r="B13" s="183"/>
      <c r="C13" s="184" t="s">
        <v>107</v>
      </c>
      <c r="D13" s="164"/>
      <c r="E13" s="165"/>
      <c r="F13" s="165"/>
      <c r="G13" s="165"/>
      <c r="H13" s="166"/>
    </row>
    <row r="14" spans="1:10" ht="15.75">
      <c r="A14" s="507"/>
      <c r="B14" s="183"/>
      <c r="C14" s="185" t="s">
        <v>108</v>
      </c>
      <c r="D14" s="167"/>
      <c r="E14" s="168"/>
      <c r="F14" s="168"/>
      <c r="G14" s="168"/>
      <c r="H14" s="169"/>
    </row>
    <row r="15" spans="1:10" ht="16.5" thickBot="1">
      <c r="A15" s="507"/>
      <c r="B15" s="183"/>
      <c r="C15" s="184" t="s">
        <v>109</v>
      </c>
      <c r="D15" s="170"/>
      <c r="E15" s="171"/>
      <c r="F15" s="171"/>
      <c r="G15" s="171"/>
      <c r="H15" s="172"/>
    </row>
    <row r="16" spans="1:10" ht="16.5" thickBot="1">
      <c r="A16" s="186"/>
      <c r="B16" s="186"/>
      <c r="C16" s="159"/>
      <c r="D16" s="158"/>
      <c r="E16" s="158"/>
      <c r="F16" s="158"/>
      <c r="G16" s="158"/>
      <c r="H16" s="158"/>
    </row>
    <row r="17" spans="1:10" ht="15.75">
      <c r="A17" s="508" t="s">
        <v>113</v>
      </c>
      <c r="B17" s="187"/>
      <c r="C17" s="188" t="s">
        <v>107</v>
      </c>
      <c r="D17" s="173">
        <v>630.1</v>
      </c>
      <c r="E17" s="174">
        <v>630.1</v>
      </c>
      <c r="F17" s="174">
        <v>630.1</v>
      </c>
      <c r="G17" s="174">
        <v>630.1</v>
      </c>
      <c r="H17" s="175">
        <v>630.1</v>
      </c>
      <c r="J17" s="60"/>
    </row>
    <row r="18" spans="1:10" ht="15.75">
      <c r="A18" s="508"/>
      <c r="B18" s="187"/>
      <c r="C18" s="188" t="s">
        <v>114</v>
      </c>
      <c r="D18" s="213" t="s">
        <v>132</v>
      </c>
      <c r="E18" s="214" t="s">
        <v>132</v>
      </c>
      <c r="F18" s="214" t="s">
        <v>132</v>
      </c>
      <c r="G18" s="214" t="s">
        <v>132</v>
      </c>
      <c r="H18" s="215" t="s">
        <v>132</v>
      </c>
      <c r="J18" s="63"/>
    </row>
    <row r="19" spans="1:10" ht="15.75">
      <c r="A19" s="508"/>
      <c r="B19" s="187"/>
      <c r="C19" s="189" t="s">
        <v>108</v>
      </c>
      <c r="D19" s="178">
        <v>630.1</v>
      </c>
      <c r="E19" s="160">
        <v>630.1</v>
      </c>
      <c r="F19" s="160">
        <v>630.1</v>
      </c>
      <c r="G19" s="160">
        <v>630.1</v>
      </c>
      <c r="H19" s="179">
        <v>630.1</v>
      </c>
      <c r="J19" s="63"/>
    </row>
    <row r="20" spans="1:10" ht="15.75">
      <c r="A20" s="508"/>
      <c r="B20" s="187"/>
      <c r="C20" s="189" t="s">
        <v>114</v>
      </c>
      <c r="D20" s="216" t="s">
        <v>132</v>
      </c>
      <c r="E20" s="217" t="s">
        <v>132</v>
      </c>
      <c r="F20" s="217" t="s">
        <v>132</v>
      </c>
      <c r="G20" s="217" t="s">
        <v>132</v>
      </c>
      <c r="H20" s="218" t="s">
        <v>132</v>
      </c>
    </row>
    <row r="21" spans="1:10" ht="15.75">
      <c r="A21" s="508"/>
      <c r="B21" s="187"/>
      <c r="C21" s="188" t="s">
        <v>109</v>
      </c>
      <c r="D21" s="176">
        <v>630.1</v>
      </c>
      <c r="E21" s="162">
        <v>630.1</v>
      </c>
      <c r="F21" s="162">
        <v>630.1</v>
      </c>
      <c r="G21" s="162">
        <v>630.1</v>
      </c>
      <c r="H21" s="177">
        <v>630.1</v>
      </c>
    </row>
    <row r="22" spans="1:10" ht="16.5" thickBot="1">
      <c r="A22" s="508"/>
      <c r="B22" s="187"/>
      <c r="C22" s="188" t="s">
        <v>114</v>
      </c>
      <c r="D22" s="219" t="s">
        <v>132</v>
      </c>
      <c r="E22" s="220" t="s">
        <v>132</v>
      </c>
      <c r="F22" s="220" t="s">
        <v>132</v>
      </c>
      <c r="G22" s="220" t="s">
        <v>132</v>
      </c>
      <c r="H22" s="221" t="s">
        <v>132</v>
      </c>
    </row>
    <row r="23" spans="1:10" ht="16.5" thickBot="1">
      <c r="A23" s="186"/>
      <c r="B23" s="186"/>
      <c r="C23" s="159"/>
      <c r="D23" s="158"/>
      <c r="E23" s="158"/>
      <c r="F23" s="158"/>
      <c r="G23" s="158"/>
      <c r="H23" s="158"/>
    </row>
    <row r="24" spans="1:10" ht="15.75">
      <c r="A24" s="503" t="s">
        <v>115</v>
      </c>
      <c r="B24" s="190" t="s">
        <v>101</v>
      </c>
      <c r="C24" s="191"/>
      <c r="D24" s="196">
        <v>1310.2080526712459</v>
      </c>
      <c r="E24" s="197">
        <v>1492.6576865081586</v>
      </c>
      <c r="F24" s="197">
        <v>1647.8372232580689</v>
      </c>
      <c r="G24" s="197">
        <v>1756.1211270118642</v>
      </c>
      <c r="H24" s="198">
        <v>1756.1211270118642</v>
      </c>
      <c r="J24" s="75"/>
    </row>
    <row r="25" spans="1:10" ht="16.5" thickBot="1">
      <c r="A25" s="503"/>
      <c r="B25" s="192" t="s">
        <v>102</v>
      </c>
      <c r="C25" s="193"/>
      <c r="D25" s="199">
        <v>1435.8387082275033</v>
      </c>
      <c r="E25" s="200">
        <v>1502.7375436127727</v>
      </c>
      <c r="F25" s="200">
        <v>1611.5297990569916</v>
      </c>
      <c r="G25" s="200">
        <v>1656.9883971017457</v>
      </c>
      <c r="H25" s="201">
        <v>1656.9883971017457</v>
      </c>
    </row>
    <row r="26" spans="1:10" ht="15.75">
      <c r="A26" s="186"/>
      <c r="B26" s="186"/>
      <c r="C26" s="159"/>
      <c r="D26" s="158"/>
      <c r="E26" s="158"/>
      <c r="F26" s="158"/>
      <c r="G26" s="158"/>
      <c r="H26" s="158"/>
    </row>
    <row r="27" spans="1:10" ht="15.75">
      <c r="A27" s="504" t="s">
        <v>100</v>
      </c>
      <c r="B27" s="504" t="s">
        <v>101</v>
      </c>
      <c r="C27" s="194" t="s">
        <v>107</v>
      </c>
      <c r="D27" s="204">
        <v>2.2682702826228809</v>
      </c>
      <c r="E27" s="204">
        <v>2.0513450723523574</v>
      </c>
      <c r="F27" s="204">
        <v>1.8581665389699999</v>
      </c>
      <c r="G27" s="204">
        <v>1.7435904294013396</v>
      </c>
      <c r="H27" s="204">
        <v>1.7435904294013396</v>
      </c>
      <c r="J27" s="83"/>
    </row>
    <row r="28" spans="1:10" ht="15.75">
      <c r="A28" s="504"/>
      <c r="B28" s="504"/>
      <c r="C28" s="195" t="s">
        <v>108</v>
      </c>
      <c r="D28" s="205">
        <v>2.2682702826228809</v>
      </c>
      <c r="E28" s="205">
        <v>2.0822470001131053</v>
      </c>
      <c r="F28" s="205">
        <v>1.8861583814584229</v>
      </c>
      <c r="G28" s="205">
        <v>1.7698562713700461</v>
      </c>
      <c r="H28" s="205">
        <v>1.7698562713700461</v>
      </c>
    </row>
    <row r="29" spans="1:10" ht="15.75">
      <c r="A29" s="504"/>
      <c r="B29" s="504"/>
      <c r="C29" s="194" t="s">
        <v>109</v>
      </c>
      <c r="D29" s="204">
        <v>2.2682702826228809</v>
      </c>
      <c r="E29" s="204">
        <v>2.0822470001131053</v>
      </c>
      <c r="F29" s="204">
        <v>1.8861583814584229</v>
      </c>
      <c r="G29" s="204">
        <v>1.7698562713700461</v>
      </c>
      <c r="H29" s="204">
        <v>1.7698562713700461</v>
      </c>
    </row>
    <row r="30" spans="1:10" ht="15.75">
      <c r="A30" s="504"/>
      <c r="B30" s="505" t="s">
        <v>102</v>
      </c>
      <c r="C30" s="195" t="s">
        <v>107</v>
      </c>
      <c r="D30" s="205">
        <v>2.0698048972339684</v>
      </c>
      <c r="E30" s="205">
        <v>2.0375853407948057</v>
      </c>
      <c r="F30" s="205">
        <v>1.9000306365536186</v>
      </c>
      <c r="G30" s="205">
        <v>1.8479043035443563</v>
      </c>
      <c r="H30" s="205">
        <v>1.8479043035443563</v>
      </c>
    </row>
    <row r="31" spans="1:10" ht="15.75">
      <c r="A31" s="504"/>
      <c r="B31" s="505"/>
      <c r="C31" s="194" t="s">
        <v>108</v>
      </c>
      <c r="D31" s="204">
        <v>2.0698048972339684</v>
      </c>
      <c r="E31" s="204">
        <v>2.0682799888363443</v>
      </c>
      <c r="F31" s="204">
        <v>1.9286531293098752</v>
      </c>
      <c r="G31" s="204">
        <v>1.8757415533891229</v>
      </c>
      <c r="H31" s="204">
        <v>1.8757415533891229</v>
      </c>
    </row>
    <row r="32" spans="1:10" ht="15.75">
      <c r="A32" s="504"/>
      <c r="B32" s="505"/>
      <c r="C32" s="195" t="s">
        <v>109</v>
      </c>
      <c r="D32" s="205">
        <v>2.0698048972339684</v>
      </c>
      <c r="E32" s="205">
        <v>2.0682799888363443</v>
      </c>
      <c r="F32" s="205">
        <v>1.9286531293098752</v>
      </c>
      <c r="G32" s="205">
        <v>1.8757415533891229</v>
      </c>
      <c r="H32" s="205">
        <v>1.8757415533891229</v>
      </c>
    </row>
  </sheetData>
  <sheetProtection password="DEC9" sheet="1" objects="1" scenarios="1"/>
  <mergeCells count="9">
    <mergeCell ref="A24:A25"/>
    <mergeCell ref="A27:A32"/>
    <mergeCell ref="B27:B29"/>
    <mergeCell ref="B30:B32"/>
    <mergeCell ref="A4:A6"/>
    <mergeCell ref="A7:A9"/>
    <mergeCell ref="A10:A12"/>
    <mergeCell ref="A13:A15"/>
    <mergeCell ref="A17:A2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32"/>
  <sheetViews>
    <sheetView workbookViewId="0">
      <selection activeCell="D3" sqref="D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338"/>
      <c r="C4" s="339" t="s">
        <v>107</v>
      </c>
      <c r="D4" s="407">
        <v>14.2</v>
      </c>
      <c r="E4" s="408">
        <v>14.2</v>
      </c>
      <c r="F4" s="408">
        <v>14.2</v>
      </c>
      <c r="G4" s="408">
        <v>14.2</v>
      </c>
      <c r="H4" s="409">
        <v>14.2</v>
      </c>
      <c r="J4" s="34"/>
    </row>
    <row r="5" spans="1:10" ht="15.75">
      <c r="A5" s="506"/>
      <c r="B5" s="338"/>
      <c r="C5" s="340" t="s">
        <v>108</v>
      </c>
      <c r="D5" s="410">
        <v>14.2</v>
      </c>
      <c r="E5" s="411">
        <v>14.2</v>
      </c>
      <c r="F5" s="411">
        <v>44.2</v>
      </c>
      <c r="G5" s="411">
        <v>44.2</v>
      </c>
      <c r="H5" s="412">
        <v>44.2</v>
      </c>
    </row>
    <row r="6" spans="1:10" ht="15.75">
      <c r="A6" s="506"/>
      <c r="B6" s="338"/>
      <c r="C6" s="339" t="s">
        <v>109</v>
      </c>
      <c r="D6" s="413">
        <v>14.2</v>
      </c>
      <c r="E6" s="414">
        <v>59.2</v>
      </c>
      <c r="F6" s="414">
        <v>178.2</v>
      </c>
      <c r="G6" s="414">
        <v>178.2</v>
      </c>
      <c r="H6" s="415">
        <v>178.2</v>
      </c>
    </row>
    <row r="7" spans="1:10" ht="15.75">
      <c r="A7" s="507" t="s">
        <v>110</v>
      </c>
      <c r="B7" s="341"/>
      <c r="C7" s="342" t="s">
        <v>107</v>
      </c>
      <c r="D7" s="416"/>
      <c r="E7" s="132"/>
      <c r="F7" s="132"/>
      <c r="G7" s="132"/>
      <c r="H7" s="133"/>
    </row>
    <row r="8" spans="1:10" ht="15.75">
      <c r="A8" s="507"/>
      <c r="B8" s="341"/>
      <c r="C8" s="343" t="s">
        <v>108</v>
      </c>
      <c r="D8" s="417"/>
      <c r="E8" s="134"/>
      <c r="F8" s="134"/>
      <c r="G8" s="134"/>
      <c r="H8" s="135"/>
    </row>
    <row r="9" spans="1:10" ht="15.75">
      <c r="A9" s="507"/>
      <c r="B9" s="341"/>
      <c r="C9" s="342" t="s">
        <v>109</v>
      </c>
      <c r="D9" s="416"/>
      <c r="E9" s="132"/>
      <c r="F9" s="132"/>
      <c r="G9" s="132"/>
      <c r="H9" s="133"/>
    </row>
    <row r="10" spans="1:10" ht="15.75">
      <c r="A10" s="506" t="s">
        <v>111</v>
      </c>
      <c r="B10" s="338"/>
      <c r="C10" s="339" t="s">
        <v>107</v>
      </c>
      <c r="D10" s="413"/>
      <c r="E10" s="414"/>
      <c r="F10" s="414"/>
      <c r="G10" s="414"/>
      <c r="H10" s="415"/>
    </row>
    <row r="11" spans="1:10" ht="15.75">
      <c r="A11" s="506"/>
      <c r="B11" s="338"/>
      <c r="C11" s="340" t="s">
        <v>108</v>
      </c>
      <c r="D11" s="410"/>
      <c r="E11" s="411"/>
      <c r="F11" s="411"/>
      <c r="G11" s="411"/>
      <c r="H11" s="412"/>
    </row>
    <row r="12" spans="1:10" ht="15.75">
      <c r="A12" s="506"/>
      <c r="B12" s="338"/>
      <c r="C12" s="339" t="s">
        <v>109</v>
      </c>
      <c r="D12" s="413"/>
      <c r="E12" s="414"/>
      <c r="F12" s="414"/>
      <c r="G12" s="414"/>
      <c r="H12" s="415"/>
    </row>
    <row r="13" spans="1:10" ht="15.75">
      <c r="A13" s="507" t="s">
        <v>112</v>
      </c>
      <c r="B13" s="341"/>
      <c r="C13" s="342" t="s">
        <v>107</v>
      </c>
      <c r="D13" s="416"/>
      <c r="E13" s="132"/>
      <c r="F13" s="132"/>
      <c r="G13" s="132"/>
      <c r="H13" s="133"/>
    </row>
    <row r="14" spans="1:10" ht="15.75">
      <c r="A14" s="507"/>
      <c r="B14" s="341"/>
      <c r="C14" s="343" t="s">
        <v>108</v>
      </c>
      <c r="D14" s="417"/>
      <c r="E14" s="134"/>
      <c r="F14" s="134"/>
      <c r="G14" s="134"/>
      <c r="H14" s="135"/>
    </row>
    <row r="15" spans="1:10" ht="16.5" thickBot="1">
      <c r="A15" s="507"/>
      <c r="B15" s="341"/>
      <c r="C15" s="342" t="s">
        <v>109</v>
      </c>
      <c r="D15" s="418"/>
      <c r="E15" s="419"/>
      <c r="F15" s="419"/>
      <c r="G15" s="419"/>
      <c r="H15" s="420"/>
    </row>
    <row r="16" spans="1:10" ht="16.5" thickBot="1">
      <c r="A16" s="344"/>
      <c r="B16" s="344"/>
      <c r="C16" s="336"/>
      <c r="D16" s="335"/>
      <c r="E16" s="335"/>
      <c r="F16" s="335"/>
      <c r="G16" s="335"/>
      <c r="H16" s="335"/>
    </row>
    <row r="17" spans="1:10" ht="15.75" customHeight="1">
      <c r="A17" s="508" t="s">
        <v>113</v>
      </c>
      <c r="B17" s="345"/>
      <c r="C17" s="346" t="s">
        <v>107</v>
      </c>
      <c r="D17" s="173">
        <v>14.2</v>
      </c>
      <c r="E17" s="174">
        <v>14.2</v>
      </c>
      <c r="F17" s="174">
        <v>14.2</v>
      </c>
      <c r="G17" s="174">
        <v>14.2</v>
      </c>
      <c r="H17" s="175">
        <v>14.2</v>
      </c>
      <c r="J17" s="60"/>
    </row>
    <row r="18" spans="1:10" ht="16.5" thickBot="1">
      <c r="A18" s="508"/>
      <c r="B18" s="345"/>
      <c r="C18" s="346" t="s">
        <v>114</v>
      </c>
      <c r="D18" s="176" t="s">
        <v>140</v>
      </c>
      <c r="E18" s="162" t="s">
        <v>140</v>
      </c>
      <c r="F18" s="162" t="s">
        <v>140</v>
      </c>
      <c r="G18" s="162" t="s">
        <v>140</v>
      </c>
      <c r="H18" s="177" t="s">
        <v>140</v>
      </c>
      <c r="J18" s="63"/>
    </row>
    <row r="19" spans="1:10" ht="15.75">
      <c r="A19" s="508"/>
      <c r="B19" s="345"/>
      <c r="C19" s="347" t="s">
        <v>108</v>
      </c>
      <c r="D19" s="173">
        <v>14.2</v>
      </c>
      <c r="E19" s="174">
        <v>14.2</v>
      </c>
      <c r="F19" s="174">
        <v>30</v>
      </c>
      <c r="G19" s="174">
        <v>30</v>
      </c>
      <c r="H19" s="175">
        <v>30</v>
      </c>
      <c r="J19" s="63"/>
    </row>
    <row r="20" spans="1:10" ht="16.5" thickBot="1">
      <c r="A20" s="508"/>
      <c r="B20" s="345"/>
      <c r="C20" s="347" t="s">
        <v>114</v>
      </c>
      <c r="D20" s="176" t="s">
        <v>140</v>
      </c>
      <c r="E20" s="162" t="s">
        <v>140</v>
      </c>
      <c r="F20" s="162" t="s">
        <v>141</v>
      </c>
      <c r="G20" s="162" t="s">
        <v>141</v>
      </c>
      <c r="H20" s="177" t="s">
        <v>141</v>
      </c>
    </row>
    <row r="21" spans="1:10" ht="15.75">
      <c r="A21" s="508"/>
      <c r="B21" s="345"/>
      <c r="C21" s="346" t="s">
        <v>109</v>
      </c>
      <c r="D21" s="173">
        <v>14.2</v>
      </c>
      <c r="E21" s="174">
        <v>14.2</v>
      </c>
      <c r="F21" s="174">
        <v>89</v>
      </c>
      <c r="G21" s="174">
        <v>89</v>
      </c>
      <c r="H21" s="175">
        <v>89</v>
      </c>
    </row>
    <row r="22" spans="1:10" ht="15.75">
      <c r="A22" s="508"/>
      <c r="B22" s="345"/>
      <c r="C22" s="346" t="s">
        <v>114</v>
      </c>
      <c r="D22" s="176" t="s">
        <v>140</v>
      </c>
      <c r="E22" s="162" t="s">
        <v>140</v>
      </c>
      <c r="F22" s="162" t="s">
        <v>142</v>
      </c>
      <c r="G22" s="162" t="s">
        <v>142</v>
      </c>
      <c r="H22" s="177" t="s">
        <v>142</v>
      </c>
    </row>
    <row r="23" spans="1:10" ht="16.5" thickBot="1">
      <c r="A23" s="344"/>
      <c r="B23" s="344"/>
      <c r="C23" s="336"/>
      <c r="D23" s="335"/>
      <c r="E23" s="335"/>
      <c r="F23" s="335"/>
      <c r="G23" s="335"/>
      <c r="H23" s="335"/>
    </row>
    <row r="24" spans="1:10" ht="15.75">
      <c r="A24" s="503" t="s">
        <v>115</v>
      </c>
      <c r="B24" s="348" t="s">
        <v>101</v>
      </c>
      <c r="C24" s="349"/>
      <c r="D24" s="136">
        <v>14</v>
      </c>
      <c r="E24" s="137">
        <v>39</v>
      </c>
      <c r="F24" s="137">
        <v>53</v>
      </c>
      <c r="G24" s="137">
        <v>53</v>
      </c>
      <c r="H24" s="138">
        <v>53</v>
      </c>
      <c r="J24" s="75"/>
    </row>
    <row r="25" spans="1:10" ht="16.5" thickBot="1">
      <c r="A25" s="503"/>
      <c r="B25" s="350" t="s">
        <v>102</v>
      </c>
      <c r="C25" s="351"/>
      <c r="D25" s="139">
        <v>14</v>
      </c>
      <c r="E25" s="140">
        <v>37</v>
      </c>
      <c r="F25" s="140">
        <v>41</v>
      </c>
      <c r="G25" s="140">
        <v>41</v>
      </c>
      <c r="H25" s="141">
        <v>41</v>
      </c>
    </row>
    <row r="26" spans="1:10" ht="15.75">
      <c r="A26" s="344"/>
      <c r="B26" s="344"/>
      <c r="C26" s="336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352" t="s">
        <v>107</v>
      </c>
      <c r="D27" s="421">
        <v>0</v>
      </c>
      <c r="E27" s="421">
        <v>0</v>
      </c>
      <c r="F27" s="421">
        <v>0</v>
      </c>
      <c r="G27" s="421">
        <v>0</v>
      </c>
      <c r="H27" s="421">
        <v>0</v>
      </c>
      <c r="J27" s="83"/>
    </row>
    <row r="28" spans="1:10" ht="15.75">
      <c r="A28" s="504"/>
      <c r="B28" s="504"/>
      <c r="C28" s="353" t="s">
        <v>108</v>
      </c>
      <c r="D28" s="422">
        <v>0</v>
      </c>
      <c r="E28" s="422">
        <v>0</v>
      </c>
      <c r="F28" s="422">
        <v>0.26792452830188684</v>
      </c>
      <c r="G28" s="422">
        <v>0.26792452830188684</v>
      </c>
      <c r="H28" s="422">
        <v>0.26792452830188684</v>
      </c>
    </row>
    <row r="29" spans="1:10" ht="15.75">
      <c r="A29" s="504"/>
      <c r="B29" s="504"/>
      <c r="C29" s="352" t="s">
        <v>109</v>
      </c>
      <c r="D29" s="421">
        <v>0</v>
      </c>
      <c r="E29" s="421">
        <v>1.1538461538461537</v>
      </c>
      <c r="F29" s="421">
        <v>1.6830188679245282</v>
      </c>
      <c r="G29" s="421">
        <v>1.6830188679245282</v>
      </c>
      <c r="H29" s="421">
        <v>1.6830188679245282</v>
      </c>
    </row>
    <row r="30" spans="1:10" ht="15.75">
      <c r="A30" s="504"/>
      <c r="B30" s="505" t="s">
        <v>102</v>
      </c>
      <c r="C30" s="353" t="s">
        <v>107</v>
      </c>
      <c r="D30" s="422">
        <v>0</v>
      </c>
      <c r="E30" s="422">
        <v>0</v>
      </c>
      <c r="F30" s="422">
        <v>0</v>
      </c>
      <c r="G30" s="422">
        <v>0</v>
      </c>
      <c r="H30" s="422">
        <v>0</v>
      </c>
    </row>
    <row r="31" spans="1:10" ht="15.75">
      <c r="A31" s="504"/>
      <c r="B31" s="505"/>
      <c r="C31" s="352" t="s">
        <v>108</v>
      </c>
      <c r="D31" s="421">
        <v>0</v>
      </c>
      <c r="E31" s="421">
        <v>0</v>
      </c>
      <c r="F31" s="421">
        <v>0.34634146341463423</v>
      </c>
      <c r="G31" s="421">
        <v>0.34634146341463423</v>
      </c>
      <c r="H31" s="421">
        <v>0.34634146341463423</v>
      </c>
    </row>
    <row r="32" spans="1:10" ht="15.75">
      <c r="A32" s="504"/>
      <c r="B32" s="505"/>
      <c r="C32" s="353" t="s">
        <v>109</v>
      </c>
      <c r="D32" s="422">
        <v>0</v>
      </c>
      <c r="E32" s="422">
        <v>1.2162162162162162</v>
      </c>
      <c r="F32" s="422">
        <v>2.1756097560975607</v>
      </c>
      <c r="G32" s="422">
        <v>2.1756097560975607</v>
      </c>
      <c r="H32" s="422">
        <v>2.1756097560975607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32"/>
  <sheetViews>
    <sheetView workbookViewId="0">
      <selection activeCell="D3" sqref="D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338"/>
      <c r="C4" s="339" t="s">
        <v>107</v>
      </c>
      <c r="D4" s="395">
        <v>165.73000000000002</v>
      </c>
      <c r="E4" s="395">
        <v>165.83</v>
      </c>
      <c r="F4" s="395">
        <v>165.83</v>
      </c>
      <c r="G4" s="395">
        <v>165.83</v>
      </c>
      <c r="H4" s="395">
        <v>165.83</v>
      </c>
      <c r="J4" s="34"/>
    </row>
    <row r="5" spans="1:10" ht="15.75">
      <c r="A5" s="506"/>
      <c r="B5" s="338"/>
      <c r="C5" s="340" t="s">
        <v>108</v>
      </c>
      <c r="D5" s="395">
        <v>165.73000000000002</v>
      </c>
      <c r="E5" s="395">
        <v>416.13</v>
      </c>
      <c r="F5" s="395">
        <v>416.13</v>
      </c>
      <c r="G5" s="395">
        <v>416.13</v>
      </c>
      <c r="H5" s="395">
        <v>416.13</v>
      </c>
    </row>
    <row r="6" spans="1:10" ht="15.75">
      <c r="A6" s="506"/>
      <c r="B6" s="338"/>
      <c r="C6" s="339" t="s">
        <v>109</v>
      </c>
      <c r="D6" s="395">
        <v>165.73000000000002</v>
      </c>
      <c r="E6" s="395">
        <v>416.13</v>
      </c>
      <c r="F6" s="395">
        <v>501.13</v>
      </c>
      <c r="G6" s="395">
        <v>501.13</v>
      </c>
      <c r="H6" s="395">
        <v>501.13</v>
      </c>
    </row>
    <row r="7" spans="1:10" ht="15.75">
      <c r="A7" s="507" t="s">
        <v>110</v>
      </c>
      <c r="B7" s="341"/>
      <c r="C7" s="342" t="s">
        <v>107</v>
      </c>
      <c r="D7" s="395">
        <v>44</v>
      </c>
      <c r="E7" s="395">
        <v>44</v>
      </c>
      <c r="F7" s="395">
        <v>44</v>
      </c>
      <c r="G7" s="395">
        <v>44</v>
      </c>
      <c r="H7" s="395">
        <v>44</v>
      </c>
    </row>
    <row r="8" spans="1:10" ht="15.75">
      <c r="A8" s="507"/>
      <c r="B8" s="341"/>
      <c r="C8" s="343" t="s">
        <v>108</v>
      </c>
      <c r="D8" s="395">
        <v>44</v>
      </c>
      <c r="E8" s="395">
        <v>44</v>
      </c>
      <c r="F8" s="395">
        <v>44</v>
      </c>
      <c r="G8" s="395">
        <v>44</v>
      </c>
      <c r="H8" s="395">
        <v>44</v>
      </c>
    </row>
    <row r="9" spans="1:10" ht="15.75">
      <c r="A9" s="507"/>
      <c r="B9" s="341"/>
      <c r="C9" s="342" t="s">
        <v>109</v>
      </c>
      <c r="D9" s="395">
        <v>44</v>
      </c>
      <c r="E9" s="395">
        <v>44</v>
      </c>
      <c r="F9" s="395">
        <v>44</v>
      </c>
      <c r="G9" s="395">
        <v>44</v>
      </c>
      <c r="H9" s="395">
        <v>44</v>
      </c>
    </row>
    <row r="10" spans="1:10" ht="15.75">
      <c r="A10" s="506" t="s">
        <v>111</v>
      </c>
      <c r="B10" s="338"/>
      <c r="C10" s="339" t="s">
        <v>107</v>
      </c>
      <c r="D10" s="395">
        <v>43.47</v>
      </c>
      <c r="E10" s="395">
        <v>43.47</v>
      </c>
      <c r="F10" s="395">
        <v>43.47</v>
      </c>
      <c r="G10" s="395">
        <v>43.47</v>
      </c>
      <c r="H10" s="395">
        <v>43.47</v>
      </c>
    </row>
    <row r="11" spans="1:10" ht="15.75">
      <c r="A11" s="506"/>
      <c r="B11" s="338"/>
      <c r="C11" s="340" t="s">
        <v>108</v>
      </c>
      <c r="D11" s="395">
        <v>43.47</v>
      </c>
      <c r="E11" s="395">
        <v>103.47</v>
      </c>
      <c r="F11" s="395">
        <v>103.47</v>
      </c>
      <c r="G11" s="395">
        <v>103.47</v>
      </c>
      <c r="H11" s="395">
        <v>103.47</v>
      </c>
    </row>
    <row r="12" spans="1:10" ht="15.75">
      <c r="A12" s="506"/>
      <c r="B12" s="338"/>
      <c r="C12" s="339" t="s">
        <v>109</v>
      </c>
      <c r="D12" s="395">
        <v>43.47</v>
      </c>
      <c r="E12" s="395">
        <v>103.47</v>
      </c>
      <c r="F12" s="395">
        <v>103.47</v>
      </c>
      <c r="G12" s="395">
        <v>103.47</v>
      </c>
      <c r="H12" s="395">
        <v>103.47</v>
      </c>
    </row>
    <row r="13" spans="1:10" ht="15.75">
      <c r="A13" s="507" t="s">
        <v>112</v>
      </c>
      <c r="B13" s="341"/>
      <c r="C13" s="342" t="s">
        <v>107</v>
      </c>
      <c r="D13" s="164"/>
      <c r="E13" s="165"/>
      <c r="F13" s="165"/>
      <c r="G13" s="165"/>
      <c r="H13" s="166"/>
    </row>
    <row r="14" spans="1:10" ht="15.75">
      <c r="A14" s="507"/>
      <c r="B14" s="341"/>
      <c r="C14" s="343" t="s">
        <v>108</v>
      </c>
      <c r="D14" s="167"/>
      <c r="E14" s="168"/>
      <c r="F14" s="168"/>
      <c r="G14" s="168"/>
      <c r="H14" s="169"/>
    </row>
    <row r="15" spans="1:10" ht="16.5" thickBot="1">
      <c r="A15" s="507"/>
      <c r="B15" s="341"/>
      <c r="C15" s="342" t="s">
        <v>109</v>
      </c>
      <c r="D15" s="170"/>
      <c r="E15" s="171"/>
      <c r="F15" s="171"/>
      <c r="G15" s="171"/>
      <c r="H15" s="172"/>
    </row>
    <row r="16" spans="1:10" ht="15.75">
      <c r="A16" s="344"/>
      <c r="B16" s="344"/>
      <c r="C16" s="336"/>
      <c r="D16" s="335"/>
      <c r="E16" s="335"/>
      <c r="F16" s="335"/>
      <c r="G16" s="335"/>
      <c r="H16" s="335"/>
    </row>
    <row r="17" spans="1:10" ht="15.75">
      <c r="A17" s="508" t="s">
        <v>113</v>
      </c>
      <c r="B17" s="345"/>
      <c r="C17" s="346" t="s">
        <v>107</v>
      </c>
      <c r="D17" s="395">
        <v>151.43</v>
      </c>
      <c r="E17" s="395">
        <v>151.43</v>
      </c>
      <c r="F17" s="395">
        <v>151.43</v>
      </c>
      <c r="G17" s="395">
        <v>151.43</v>
      </c>
      <c r="H17" s="395">
        <v>151.43</v>
      </c>
      <c r="J17" s="60"/>
    </row>
    <row r="18" spans="1:10" ht="15.75">
      <c r="A18" s="508"/>
      <c r="B18" s="345"/>
      <c r="C18" s="346" t="s">
        <v>114</v>
      </c>
      <c r="D18" s="176" t="s">
        <v>136</v>
      </c>
      <c r="E18" s="176" t="s">
        <v>136</v>
      </c>
      <c r="F18" s="176" t="s">
        <v>136</v>
      </c>
      <c r="G18" s="176" t="s">
        <v>136</v>
      </c>
      <c r="H18" s="176" t="s">
        <v>136</v>
      </c>
      <c r="J18" s="63"/>
    </row>
    <row r="19" spans="1:10" ht="15.75">
      <c r="A19" s="508"/>
      <c r="B19" s="345"/>
      <c r="C19" s="347" t="s">
        <v>108</v>
      </c>
      <c r="D19" s="395">
        <v>151.43</v>
      </c>
      <c r="E19" s="395">
        <v>151.43</v>
      </c>
      <c r="F19" s="395">
        <v>151.43</v>
      </c>
      <c r="G19" s="395">
        <v>151.43</v>
      </c>
      <c r="H19" s="395">
        <v>151.43</v>
      </c>
      <c r="J19" s="63"/>
    </row>
    <row r="20" spans="1:10" ht="15.75">
      <c r="A20" s="508"/>
      <c r="B20" s="345"/>
      <c r="C20" s="347" t="s">
        <v>114</v>
      </c>
      <c r="D20" s="176" t="s">
        <v>136</v>
      </c>
      <c r="E20" s="176" t="s">
        <v>136</v>
      </c>
      <c r="F20" s="176" t="s">
        <v>136</v>
      </c>
      <c r="G20" s="176" t="s">
        <v>136</v>
      </c>
      <c r="H20" s="176" t="s">
        <v>136</v>
      </c>
    </row>
    <row r="21" spans="1:10" ht="15.75">
      <c r="A21" s="508"/>
      <c r="B21" s="345"/>
      <c r="C21" s="346" t="s">
        <v>109</v>
      </c>
      <c r="D21" s="395">
        <v>151.43</v>
      </c>
      <c r="E21" s="395">
        <v>151.43</v>
      </c>
      <c r="F21" s="395">
        <v>151.43</v>
      </c>
      <c r="G21" s="395">
        <v>151.43</v>
      </c>
      <c r="H21" s="395">
        <v>151.43</v>
      </c>
    </row>
    <row r="22" spans="1:10" ht="15.75">
      <c r="A22" s="508"/>
      <c r="B22" s="345"/>
      <c r="C22" s="346" t="s">
        <v>114</v>
      </c>
      <c r="D22" s="176" t="s">
        <v>136</v>
      </c>
      <c r="E22" s="176" t="s">
        <v>136</v>
      </c>
      <c r="F22" s="176" t="s">
        <v>136</v>
      </c>
      <c r="G22" s="176" t="s">
        <v>136</v>
      </c>
      <c r="H22" s="176" t="s">
        <v>136</v>
      </c>
    </row>
    <row r="23" spans="1:10" ht="15.75">
      <c r="A23" s="344"/>
      <c r="B23" s="344"/>
      <c r="C23" s="336"/>
      <c r="D23" s="335"/>
      <c r="E23" s="335"/>
      <c r="F23" s="335"/>
      <c r="G23" s="335"/>
      <c r="H23" s="335"/>
    </row>
    <row r="24" spans="1:10" ht="15.75">
      <c r="A24" s="503" t="s">
        <v>115</v>
      </c>
      <c r="B24" s="348" t="s">
        <v>101</v>
      </c>
      <c r="C24" s="349"/>
      <c r="D24" s="337">
        <v>198</v>
      </c>
      <c r="E24" s="337">
        <v>250</v>
      </c>
      <c r="F24" s="337">
        <v>290</v>
      </c>
      <c r="G24" s="337">
        <v>290</v>
      </c>
      <c r="H24" s="337">
        <v>290</v>
      </c>
      <c r="J24" s="75"/>
    </row>
    <row r="25" spans="1:10" ht="15.75">
      <c r="A25" s="503"/>
      <c r="B25" s="350" t="s">
        <v>102</v>
      </c>
      <c r="C25" s="351"/>
      <c r="D25" s="337">
        <v>196</v>
      </c>
      <c r="E25" s="337">
        <v>244</v>
      </c>
      <c r="F25" s="337">
        <v>259</v>
      </c>
      <c r="G25" s="337">
        <v>259</v>
      </c>
      <c r="H25" s="337">
        <v>259</v>
      </c>
    </row>
    <row r="26" spans="1:10" ht="15.75">
      <c r="A26" s="344"/>
      <c r="B26" s="344"/>
      <c r="C26" s="336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352" t="s">
        <v>107</v>
      </c>
      <c r="D27" s="396">
        <f>(D4+D7+D10+D13-D17)/D24</f>
        <v>0.513989898989899</v>
      </c>
      <c r="E27" s="396">
        <f t="shared" ref="E27:H27" si="0">(E4+E7+E10+E13-E17)/E24</f>
        <v>0.40748000000000001</v>
      </c>
      <c r="F27" s="396">
        <f t="shared" si="0"/>
        <v>0.35127586206896555</v>
      </c>
      <c r="G27" s="396">
        <f t="shared" si="0"/>
        <v>0.35127586206896555</v>
      </c>
      <c r="H27" s="396">
        <f t="shared" si="0"/>
        <v>0.35127586206896555</v>
      </c>
      <c r="J27" s="83"/>
    </row>
    <row r="28" spans="1:10" ht="15.75">
      <c r="A28" s="504"/>
      <c r="B28" s="504"/>
      <c r="C28" s="353" t="s">
        <v>108</v>
      </c>
      <c r="D28" s="397">
        <f>(D5+D8+D11+D14-D19)/D24</f>
        <v>0.513989898989899</v>
      </c>
      <c r="E28" s="397">
        <f t="shared" ref="E28:H28" si="1">(E5+E8+E11+E14-E19)/E24</f>
        <v>1.6486800000000001</v>
      </c>
      <c r="F28" s="397">
        <f t="shared" si="1"/>
        <v>1.4212758620689656</v>
      </c>
      <c r="G28" s="397">
        <f t="shared" si="1"/>
        <v>1.4212758620689656</v>
      </c>
      <c r="H28" s="397">
        <f t="shared" si="1"/>
        <v>1.4212758620689656</v>
      </c>
    </row>
    <row r="29" spans="1:10" ht="15.75">
      <c r="A29" s="504"/>
      <c r="B29" s="504"/>
      <c r="C29" s="352" t="s">
        <v>109</v>
      </c>
      <c r="D29" s="396">
        <f>(D6+D9+D12+D15-D21)/D24</f>
        <v>0.513989898989899</v>
      </c>
      <c r="E29" s="396">
        <f t="shared" ref="E29:H29" si="2">(E6+E9+E12+E15-E21)/E24</f>
        <v>1.6486800000000001</v>
      </c>
      <c r="F29" s="396">
        <f t="shared" si="2"/>
        <v>1.7143793103448277</v>
      </c>
      <c r="G29" s="396">
        <f t="shared" si="2"/>
        <v>1.7143793103448277</v>
      </c>
      <c r="H29" s="396">
        <f t="shared" si="2"/>
        <v>1.7143793103448277</v>
      </c>
    </row>
    <row r="30" spans="1:10" ht="15.75">
      <c r="A30" s="504"/>
      <c r="B30" s="505" t="s">
        <v>102</v>
      </c>
      <c r="C30" s="353" t="s">
        <v>107</v>
      </c>
      <c r="D30" s="397">
        <f>(D4+D7+D10+D13-D17)/D25</f>
        <v>0.51923469387755106</v>
      </c>
      <c r="E30" s="397">
        <f t="shared" ref="E30:H30" si="3">(E4+E7+E10+E13-E17)/E25</f>
        <v>0.41750000000000004</v>
      </c>
      <c r="F30" s="397">
        <f t="shared" si="3"/>
        <v>0.39332046332046333</v>
      </c>
      <c r="G30" s="397">
        <f t="shared" si="3"/>
        <v>0.39332046332046333</v>
      </c>
      <c r="H30" s="397">
        <f t="shared" si="3"/>
        <v>0.39332046332046333</v>
      </c>
    </row>
    <row r="31" spans="1:10" ht="15.75">
      <c r="A31" s="504"/>
      <c r="B31" s="505"/>
      <c r="C31" s="352" t="s">
        <v>108</v>
      </c>
      <c r="D31" s="396">
        <f>(D5+D8+D11+D14-D19)/D25</f>
        <v>0.51923469387755106</v>
      </c>
      <c r="E31" s="396">
        <f t="shared" ref="E31:H31" si="4">(E5+E8+E11+E14-E19)/E25</f>
        <v>1.68922131147541</v>
      </c>
      <c r="F31" s="396">
        <f t="shared" si="4"/>
        <v>1.5913899613899614</v>
      </c>
      <c r="G31" s="396">
        <f t="shared" si="4"/>
        <v>1.5913899613899614</v>
      </c>
      <c r="H31" s="396">
        <f t="shared" si="4"/>
        <v>1.5913899613899614</v>
      </c>
    </row>
    <row r="32" spans="1:10" ht="15.75">
      <c r="A32" s="504"/>
      <c r="B32" s="505"/>
      <c r="C32" s="353" t="s">
        <v>109</v>
      </c>
      <c r="D32" s="397">
        <f>(D6+D9+D12+D15-D21)/D25</f>
        <v>0.51923469387755106</v>
      </c>
      <c r="E32" s="397">
        <f t="shared" ref="E32:H32" si="5">(E6+E9+E12+E15-E21)/E25</f>
        <v>1.68922131147541</v>
      </c>
      <c r="F32" s="397">
        <f t="shared" si="5"/>
        <v>1.9195752895752896</v>
      </c>
      <c r="G32" s="397">
        <f t="shared" si="5"/>
        <v>1.9195752895752896</v>
      </c>
      <c r="H32" s="397">
        <f t="shared" si="5"/>
        <v>1.9195752895752896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32"/>
  <sheetViews>
    <sheetView workbookViewId="0">
      <selection activeCell="D3" sqref="D3:H3"/>
    </sheetView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338"/>
      <c r="C4" s="339" t="s">
        <v>107</v>
      </c>
      <c r="D4" s="407">
        <v>839.66000000000008</v>
      </c>
      <c r="E4" s="408">
        <v>856.07600000000002</v>
      </c>
      <c r="F4" s="408">
        <v>856.07600000000002</v>
      </c>
      <c r="G4" s="408">
        <v>856.07600000000002</v>
      </c>
      <c r="H4" s="409">
        <v>856.07600000000002</v>
      </c>
      <c r="J4" s="34"/>
    </row>
    <row r="5" spans="1:10" ht="15.75">
      <c r="A5" s="506"/>
      <c r="B5" s="338"/>
      <c r="C5" s="340" t="s">
        <v>108</v>
      </c>
      <c r="D5" s="410">
        <v>839.66000000000008</v>
      </c>
      <c r="E5" s="411">
        <v>856.07600000000002</v>
      </c>
      <c r="F5" s="411">
        <v>856.07600000000002</v>
      </c>
      <c r="G5" s="411">
        <v>856.07600000000002</v>
      </c>
      <c r="H5" s="412">
        <v>856.07600000000002</v>
      </c>
    </row>
    <row r="6" spans="1:10" ht="15.75">
      <c r="A6" s="506"/>
      <c r="B6" s="338"/>
      <c r="C6" s="339" t="s">
        <v>109</v>
      </c>
      <c r="D6" s="413">
        <v>839.66000000000008</v>
      </c>
      <c r="E6" s="414">
        <v>1260.6600000000001</v>
      </c>
      <c r="F6" s="414">
        <v>1260.6600000000001</v>
      </c>
      <c r="G6" s="414">
        <v>1260.6600000000001</v>
      </c>
      <c r="H6" s="415">
        <v>1260.6600000000001</v>
      </c>
    </row>
    <row r="7" spans="1:10" ht="15.75">
      <c r="A7" s="507" t="s">
        <v>110</v>
      </c>
      <c r="B7" s="341"/>
      <c r="C7" s="342" t="s">
        <v>107</v>
      </c>
      <c r="D7" s="416"/>
      <c r="E7" s="132"/>
      <c r="F7" s="132"/>
      <c r="G7" s="132"/>
      <c r="H7" s="133"/>
    </row>
    <row r="8" spans="1:10" ht="15.75">
      <c r="A8" s="507"/>
      <c r="B8" s="341"/>
      <c r="C8" s="343" t="s">
        <v>108</v>
      </c>
      <c r="D8" s="417"/>
      <c r="E8" s="134"/>
      <c r="F8" s="134"/>
      <c r="G8" s="134"/>
      <c r="H8" s="135"/>
    </row>
    <row r="9" spans="1:10" ht="15.75">
      <c r="A9" s="507"/>
      <c r="B9" s="341"/>
      <c r="C9" s="342" t="s">
        <v>109</v>
      </c>
      <c r="D9" s="416"/>
      <c r="E9" s="132"/>
      <c r="F9" s="132"/>
      <c r="G9" s="132"/>
      <c r="H9" s="133"/>
    </row>
    <row r="10" spans="1:10" ht="15.75">
      <c r="A10" s="506" t="s">
        <v>111</v>
      </c>
      <c r="B10" s="338"/>
      <c r="C10" s="339" t="s">
        <v>107</v>
      </c>
      <c r="D10" s="413"/>
      <c r="E10" s="414"/>
      <c r="F10" s="414"/>
      <c r="G10" s="414"/>
      <c r="H10" s="415"/>
    </row>
    <row r="11" spans="1:10" ht="15.75">
      <c r="A11" s="506"/>
      <c r="B11" s="338"/>
      <c r="C11" s="340" t="s">
        <v>108</v>
      </c>
      <c r="D11" s="410"/>
      <c r="E11" s="411"/>
      <c r="F11" s="411"/>
      <c r="G11" s="411"/>
      <c r="H11" s="412"/>
    </row>
    <row r="12" spans="1:10" ht="15.75">
      <c r="A12" s="506"/>
      <c r="B12" s="338"/>
      <c r="C12" s="339" t="s">
        <v>109</v>
      </c>
      <c r="D12" s="413"/>
      <c r="E12" s="414"/>
      <c r="F12" s="414"/>
      <c r="G12" s="414"/>
      <c r="H12" s="415"/>
    </row>
    <row r="13" spans="1:10" ht="15.75">
      <c r="A13" s="507" t="s">
        <v>112</v>
      </c>
      <c r="B13" s="341"/>
      <c r="C13" s="342" t="s">
        <v>107</v>
      </c>
      <c r="D13" s="416"/>
      <c r="E13" s="132"/>
      <c r="F13" s="132"/>
      <c r="G13" s="132"/>
      <c r="H13" s="133"/>
    </row>
    <row r="14" spans="1:10" ht="15.75">
      <c r="A14" s="507"/>
      <c r="B14" s="341"/>
      <c r="C14" s="343" t="s">
        <v>108</v>
      </c>
      <c r="D14" s="417"/>
      <c r="E14" s="134"/>
      <c r="F14" s="134"/>
      <c r="G14" s="134"/>
      <c r="H14" s="135"/>
    </row>
    <row r="15" spans="1:10" ht="16.5" thickBot="1">
      <c r="A15" s="507"/>
      <c r="B15" s="341"/>
      <c r="C15" s="342" t="s">
        <v>109</v>
      </c>
      <c r="D15" s="418"/>
      <c r="E15" s="419"/>
      <c r="F15" s="419"/>
      <c r="G15" s="419"/>
      <c r="H15" s="420"/>
    </row>
    <row r="16" spans="1:10" ht="16.5" thickBot="1">
      <c r="A16" s="344"/>
      <c r="B16" s="344"/>
      <c r="C16" s="336"/>
      <c r="D16" s="335"/>
      <c r="E16" s="335"/>
      <c r="F16" s="335"/>
      <c r="G16" s="335"/>
      <c r="H16" s="335"/>
    </row>
    <row r="17" spans="1:10" ht="15.75">
      <c r="A17" s="508" t="s">
        <v>113</v>
      </c>
      <c r="B17" s="345"/>
      <c r="C17" s="346" t="s">
        <v>107</v>
      </c>
      <c r="D17" s="173">
        <v>603.95000000000005</v>
      </c>
      <c r="E17" s="174">
        <v>603.95000000000005</v>
      </c>
      <c r="F17" s="174">
        <v>603.95000000000005</v>
      </c>
      <c r="G17" s="174">
        <v>603.95000000000005</v>
      </c>
      <c r="H17" s="175">
        <v>603.95000000000005</v>
      </c>
      <c r="J17" s="60"/>
    </row>
    <row r="18" spans="1:10" ht="16.5" thickBot="1">
      <c r="A18" s="508"/>
      <c r="B18" s="345"/>
      <c r="C18" s="346" t="s">
        <v>114</v>
      </c>
      <c r="D18" s="176"/>
      <c r="E18" s="162"/>
      <c r="F18" s="162"/>
      <c r="G18" s="162"/>
      <c r="H18" s="177"/>
      <c r="J18" s="63"/>
    </row>
    <row r="19" spans="1:10" ht="15.75">
      <c r="A19" s="508"/>
      <c r="B19" s="345"/>
      <c r="C19" s="347" t="s">
        <v>108</v>
      </c>
      <c r="D19" s="173">
        <v>603.95000000000005</v>
      </c>
      <c r="E19" s="174">
        <v>603.95000000000005</v>
      </c>
      <c r="F19" s="174">
        <v>603.95000000000005</v>
      </c>
      <c r="G19" s="174">
        <v>603.95000000000005</v>
      </c>
      <c r="H19" s="175">
        <v>603.95000000000005</v>
      </c>
      <c r="J19" s="63"/>
    </row>
    <row r="20" spans="1:10" ht="16.5" thickBot="1">
      <c r="A20" s="508"/>
      <c r="B20" s="345"/>
      <c r="C20" s="347" t="s">
        <v>114</v>
      </c>
      <c r="D20" s="176"/>
      <c r="E20" s="162"/>
      <c r="F20" s="162"/>
      <c r="G20" s="162"/>
      <c r="H20" s="177"/>
    </row>
    <row r="21" spans="1:10" ht="15.75">
      <c r="A21" s="508"/>
      <c r="B21" s="345"/>
      <c r="C21" s="346" t="s">
        <v>109</v>
      </c>
      <c r="D21" s="173">
        <v>603.95000000000005</v>
      </c>
      <c r="E21" s="174">
        <v>603.95000000000005</v>
      </c>
      <c r="F21" s="174">
        <v>603.95000000000005</v>
      </c>
      <c r="G21" s="174">
        <v>603.95000000000005</v>
      </c>
      <c r="H21" s="175">
        <v>603.95000000000005</v>
      </c>
    </row>
    <row r="22" spans="1:10" ht="15.75">
      <c r="A22" s="508"/>
      <c r="B22" s="345"/>
      <c r="C22" s="346" t="s">
        <v>114</v>
      </c>
      <c r="D22" s="176"/>
      <c r="E22" s="162"/>
      <c r="F22" s="162"/>
      <c r="G22" s="162"/>
      <c r="H22" s="177"/>
    </row>
    <row r="23" spans="1:10" ht="16.5" thickBot="1">
      <c r="A23" s="344"/>
      <c r="B23" s="344"/>
      <c r="C23" s="336"/>
      <c r="D23" s="335"/>
      <c r="E23" s="335"/>
      <c r="F23" s="335"/>
      <c r="G23" s="335"/>
      <c r="H23" s="335"/>
    </row>
    <row r="24" spans="1:10" ht="15.75">
      <c r="A24" s="503" t="s">
        <v>115</v>
      </c>
      <c r="B24" s="348" t="s">
        <v>101</v>
      </c>
      <c r="C24" s="349"/>
      <c r="D24" s="136">
        <v>239.47428571428571</v>
      </c>
      <c r="E24" s="137">
        <v>276.15999999999997</v>
      </c>
      <c r="F24" s="137">
        <v>286.15999999999997</v>
      </c>
      <c r="G24" s="137">
        <v>286.15999999999997</v>
      </c>
      <c r="H24" s="138">
        <v>286.15999999999997</v>
      </c>
      <c r="J24" s="75"/>
    </row>
    <row r="25" spans="1:10" ht="16.5" thickBot="1">
      <c r="A25" s="503"/>
      <c r="B25" s="350" t="s">
        <v>102</v>
      </c>
      <c r="C25" s="351"/>
      <c r="D25" s="139">
        <v>224.8</v>
      </c>
      <c r="E25" s="140">
        <v>224.8</v>
      </c>
      <c r="F25" s="140">
        <v>251.12</v>
      </c>
      <c r="G25" s="140">
        <v>267.44</v>
      </c>
      <c r="H25" s="141">
        <v>267.44</v>
      </c>
    </row>
    <row r="26" spans="1:10" ht="15.75">
      <c r="A26" s="344"/>
      <c r="B26" s="344"/>
      <c r="C26" s="336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352" t="s">
        <v>107</v>
      </c>
      <c r="D27" s="421">
        <f>(D4+D7+D10+D13-D17)/D24</f>
        <v>0.98428104419203988</v>
      </c>
      <c r="E27" s="421">
        <f t="shared" ref="E27:H27" si="0">(E4+E7+E10+E13-E17)/E24</f>
        <v>0.91297074159907299</v>
      </c>
      <c r="F27" s="421">
        <f t="shared" si="0"/>
        <v>0.88106653620352249</v>
      </c>
      <c r="G27" s="421">
        <f t="shared" si="0"/>
        <v>0.88106653620352249</v>
      </c>
      <c r="H27" s="421">
        <f t="shared" si="0"/>
        <v>0.88106653620352249</v>
      </c>
      <c r="J27" s="83"/>
    </row>
    <row r="28" spans="1:10" ht="15.75">
      <c r="A28" s="504"/>
      <c r="B28" s="504"/>
      <c r="C28" s="353" t="s">
        <v>108</v>
      </c>
      <c r="D28" s="422">
        <f>(D5+D8+D11+D14-D19)/D24</f>
        <v>0.98428104419203988</v>
      </c>
      <c r="E28" s="422">
        <f t="shared" ref="E28:H28" si="1">(E5+E8+E11+E14-E19)/E24</f>
        <v>0.91297074159907299</v>
      </c>
      <c r="F28" s="422">
        <f t="shared" si="1"/>
        <v>0.88106653620352249</v>
      </c>
      <c r="G28" s="422">
        <f t="shared" si="1"/>
        <v>0.88106653620352249</v>
      </c>
      <c r="H28" s="422">
        <f t="shared" si="1"/>
        <v>0.88106653620352249</v>
      </c>
    </row>
    <row r="29" spans="1:10" ht="15.75">
      <c r="A29" s="504"/>
      <c r="B29" s="504"/>
      <c r="C29" s="352" t="s">
        <v>109</v>
      </c>
      <c r="D29" s="421">
        <f>(D6+D9+D12+D15-D21)/D24</f>
        <v>0.98428104419203988</v>
      </c>
      <c r="E29" s="421">
        <f t="shared" ref="E29:H29" si="2">(E6+E9+E12+E15-E21)/E24</f>
        <v>2.3780055040556203</v>
      </c>
      <c r="F29" s="421">
        <f t="shared" si="2"/>
        <v>2.2949049482806827</v>
      </c>
      <c r="G29" s="421">
        <f t="shared" si="2"/>
        <v>2.2949049482806827</v>
      </c>
      <c r="H29" s="421">
        <f t="shared" si="2"/>
        <v>2.2949049482806827</v>
      </c>
    </row>
    <row r="30" spans="1:10" ht="15.75">
      <c r="A30" s="504"/>
      <c r="B30" s="505" t="s">
        <v>102</v>
      </c>
      <c r="C30" s="353" t="s">
        <v>107</v>
      </c>
      <c r="D30" s="422">
        <f>(D4+D7+D10+D13-D17)/D25</f>
        <v>1.048532028469751</v>
      </c>
      <c r="E30" s="422">
        <f t="shared" ref="E30:H30" si="3">(E4+E7+E10+E13-E17)/E25</f>
        <v>1.1215569395017793</v>
      </c>
      <c r="F30" s="422">
        <f t="shared" si="3"/>
        <v>1.0040060528830836</v>
      </c>
      <c r="G30" s="422">
        <f t="shared" si="3"/>
        <v>0.94273855818127428</v>
      </c>
      <c r="H30" s="422">
        <f t="shared" si="3"/>
        <v>0.94273855818127428</v>
      </c>
    </row>
    <row r="31" spans="1:10" ht="15.75">
      <c r="A31" s="504"/>
      <c r="B31" s="505"/>
      <c r="C31" s="352" t="s">
        <v>108</v>
      </c>
      <c r="D31" s="421">
        <f>(D5+D8+D11+D14-D19)/D25</f>
        <v>1.048532028469751</v>
      </c>
      <c r="E31" s="421">
        <f t="shared" ref="E31:H31" si="4">(E5+E8+E11+E14-E19)/E25</f>
        <v>1.1215569395017793</v>
      </c>
      <c r="F31" s="421">
        <f t="shared" si="4"/>
        <v>1.0040060528830836</v>
      </c>
      <c r="G31" s="421">
        <f t="shared" si="4"/>
        <v>0.94273855818127428</v>
      </c>
      <c r="H31" s="421">
        <f t="shared" si="4"/>
        <v>0.94273855818127428</v>
      </c>
    </row>
    <row r="32" spans="1:10" ht="15.75">
      <c r="A32" s="504"/>
      <c r="B32" s="505"/>
      <c r="C32" s="353" t="s">
        <v>109</v>
      </c>
      <c r="D32" s="422">
        <f>(D6+D9+D12+D15-D21)/D25</f>
        <v>1.048532028469751</v>
      </c>
      <c r="E32" s="422">
        <f t="shared" ref="E32:H32" si="5">(E6+E9+E12+E15-E21)/E25</f>
        <v>2.9213078291814947</v>
      </c>
      <c r="F32" s="422">
        <f t="shared" si="5"/>
        <v>2.6151242433896145</v>
      </c>
      <c r="G32" s="422">
        <f t="shared" si="5"/>
        <v>2.4555414298534251</v>
      </c>
      <c r="H32" s="422">
        <f t="shared" si="5"/>
        <v>2.4555414298534251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2"/>
  <sheetViews>
    <sheetView workbookViewId="0"/>
  </sheetViews>
  <sheetFormatPr defaultColWidth="9.140625" defaultRowHeight="15"/>
  <cols>
    <col min="1" max="1" width="16.42578125" style="25" customWidth="1"/>
    <col min="2" max="2" width="17.140625" style="25" bestFit="1" customWidth="1"/>
    <col min="3" max="3" width="16" style="26" customWidth="1"/>
    <col min="4" max="8" width="14" style="25" customWidth="1"/>
    <col min="9" max="9" width="6.42578125" style="25" customWidth="1"/>
    <col min="10" max="16384" width="9.140625" style="25"/>
  </cols>
  <sheetData>
    <row r="1" spans="1:10" ht="15.75">
      <c r="A1" s="444" t="s">
        <v>103</v>
      </c>
      <c r="B1" s="442"/>
      <c r="C1" s="442"/>
    </row>
    <row r="2" spans="1:10">
      <c r="A2" s="335"/>
      <c r="B2" s="335"/>
    </row>
    <row r="3" spans="1:10" ht="35.25" customHeight="1" thickBot="1">
      <c r="A3" s="442"/>
      <c r="B3" s="447" t="s">
        <v>104</v>
      </c>
      <c r="C3" s="447" t="s">
        <v>105</v>
      </c>
      <c r="D3" s="443">
        <v>2015</v>
      </c>
      <c r="E3" s="443">
        <v>2020</v>
      </c>
      <c r="F3" s="443">
        <v>2025</v>
      </c>
      <c r="G3" s="443">
        <v>2030</v>
      </c>
      <c r="H3" s="443">
        <v>2035</v>
      </c>
    </row>
    <row r="4" spans="1:10" ht="15.75">
      <c r="A4" s="506" t="s">
        <v>106</v>
      </c>
      <c r="B4" s="338"/>
      <c r="C4" s="339" t="s">
        <v>107</v>
      </c>
      <c r="D4" s="31">
        <v>129</v>
      </c>
      <c r="E4" s="32">
        <v>129</v>
      </c>
      <c r="F4" s="32">
        <v>129</v>
      </c>
      <c r="G4" s="32">
        <v>129</v>
      </c>
      <c r="H4" s="33">
        <v>129</v>
      </c>
      <c r="J4" s="34"/>
    </row>
    <row r="5" spans="1:10" ht="15.75">
      <c r="A5" s="506"/>
      <c r="B5" s="338"/>
      <c r="C5" s="340" t="s">
        <v>108</v>
      </c>
      <c r="D5" s="91">
        <v>129</v>
      </c>
      <c r="E5" s="160">
        <v>266.39</v>
      </c>
      <c r="F5" s="160">
        <v>755.39</v>
      </c>
      <c r="G5" s="160">
        <v>755.39</v>
      </c>
      <c r="H5" s="161">
        <v>755.39</v>
      </c>
    </row>
    <row r="6" spans="1:10" ht="15.75">
      <c r="A6" s="506"/>
      <c r="B6" s="338"/>
      <c r="C6" s="339" t="s">
        <v>109</v>
      </c>
      <c r="D6" s="94">
        <v>129</v>
      </c>
      <c r="E6" s="162">
        <v>266.39</v>
      </c>
      <c r="F6" s="162">
        <v>1077.3899999999999</v>
      </c>
      <c r="G6" s="162">
        <v>1077.3899999999999</v>
      </c>
      <c r="H6" s="163">
        <v>1077.3899999999999</v>
      </c>
    </row>
    <row r="7" spans="1:10" ht="15.75">
      <c r="A7" s="507" t="s">
        <v>110</v>
      </c>
      <c r="B7" s="341"/>
      <c r="C7" s="342" t="s">
        <v>107</v>
      </c>
      <c r="D7" s="164">
        <v>39</v>
      </c>
      <c r="E7" s="165">
        <v>25</v>
      </c>
      <c r="F7" s="165">
        <v>16</v>
      </c>
      <c r="G7" s="165">
        <v>14</v>
      </c>
      <c r="H7" s="166">
        <v>14</v>
      </c>
    </row>
    <row r="8" spans="1:10" ht="15.75">
      <c r="A8" s="507"/>
      <c r="B8" s="341"/>
      <c r="C8" s="343" t="s">
        <v>108</v>
      </c>
      <c r="D8" s="167">
        <v>39</v>
      </c>
      <c r="E8" s="168">
        <v>25</v>
      </c>
      <c r="F8" s="168">
        <v>16</v>
      </c>
      <c r="G8" s="168">
        <v>14</v>
      </c>
      <c r="H8" s="169">
        <v>14</v>
      </c>
    </row>
    <row r="9" spans="1:10" ht="15.75">
      <c r="A9" s="507"/>
      <c r="B9" s="341"/>
      <c r="C9" s="342" t="s">
        <v>109</v>
      </c>
      <c r="D9" s="164">
        <v>39</v>
      </c>
      <c r="E9" s="165">
        <v>25</v>
      </c>
      <c r="F9" s="165">
        <v>16</v>
      </c>
      <c r="G9" s="165">
        <v>14</v>
      </c>
      <c r="H9" s="166">
        <v>14</v>
      </c>
    </row>
    <row r="10" spans="1:10" ht="15.75">
      <c r="A10" s="506" t="s">
        <v>111</v>
      </c>
      <c r="B10" s="338"/>
      <c r="C10" s="339" t="s">
        <v>107</v>
      </c>
      <c r="D10" s="94">
        <v>61.6</v>
      </c>
      <c r="E10" s="162">
        <v>61.6</v>
      </c>
      <c r="F10" s="162">
        <v>61.6</v>
      </c>
      <c r="G10" s="162">
        <v>61.6</v>
      </c>
      <c r="H10" s="163">
        <v>61.6</v>
      </c>
    </row>
    <row r="11" spans="1:10" ht="15.75">
      <c r="A11" s="506"/>
      <c r="B11" s="338"/>
      <c r="C11" s="340" t="s">
        <v>108</v>
      </c>
      <c r="D11" s="91">
        <v>61.6</v>
      </c>
      <c r="E11" s="160">
        <v>61.6</v>
      </c>
      <c r="F11" s="160">
        <v>61.6</v>
      </c>
      <c r="G11" s="160">
        <v>61.6</v>
      </c>
      <c r="H11" s="161">
        <v>61.6</v>
      </c>
    </row>
    <row r="12" spans="1:10" ht="15.75">
      <c r="A12" s="506"/>
      <c r="B12" s="338"/>
      <c r="C12" s="339" t="s">
        <v>109</v>
      </c>
      <c r="D12" s="94">
        <v>61.6</v>
      </c>
      <c r="E12" s="162">
        <v>87</v>
      </c>
      <c r="F12" s="162">
        <v>87</v>
      </c>
      <c r="G12" s="162">
        <v>87</v>
      </c>
      <c r="H12" s="163">
        <v>87</v>
      </c>
    </row>
    <row r="13" spans="1:10" ht="15.75">
      <c r="A13" s="507" t="s">
        <v>112</v>
      </c>
      <c r="B13" s="341"/>
      <c r="C13" s="342" t="s">
        <v>107</v>
      </c>
      <c r="D13" s="164">
        <v>0</v>
      </c>
      <c r="E13" s="165">
        <v>0</v>
      </c>
      <c r="F13" s="165">
        <v>0</v>
      </c>
      <c r="G13" s="165">
        <v>0</v>
      </c>
      <c r="H13" s="166">
        <v>0</v>
      </c>
    </row>
    <row r="14" spans="1:10" ht="15.75">
      <c r="A14" s="507"/>
      <c r="B14" s="341"/>
      <c r="C14" s="343" t="s">
        <v>108</v>
      </c>
      <c r="D14" s="167">
        <v>0</v>
      </c>
      <c r="E14" s="168">
        <v>193</v>
      </c>
      <c r="F14" s="168">
        <v>193</v>
      </c>
      <c r="G14" s="168">
        <v>193</v>
      </c>
      <c r="H14" s="169">
        <v>193</v>
      </c>
    </row>
    <row r="15" spans="1:10" ht="16.5" thickBot="1">
      <c r="A15" s="507"/>
      <c r="B15" s="341"/>
      <c r="C15" s="342" t="s">
        <v>109</v>
      </c>
      <c r="D15" s="170">
        <v>0</v>
      </c>
      <c r="E15" s="171">
        <v>193</v>
      </c>
      <c r="F15" s="171">
        <v>193</v>
      </c>
      <c r="G15" s="171">
        <v>193</v>
      </c>
      <c r="H15" s="172">
        <v>193</v>
      </c>
    </row>
    <row r="16" spans="1:10" ht="16.5" thickBot="1">
      <c r="A16" s="344"/>
      <c r="B16" s="344"/>
      <c r="C16" s="336"/>
      <c r="D16" s="335"/>
      <c r="E16" s="335"/>
      <c r="F16" s="335"/>
      <c r="G16" s="335"/>
      <c r="H16" s="335"/>
    </row>
    <row r="17" spans="1:10" ht="15.75">
      <c r="A17" s="508" t="s">
        <v>113</v>
      </c>
      <c r="B17" s="345"/>
      <c r="C17" s="346" t="s">
        <v>107</v>
      </c>
      <c r="D17" s="256">
        <v>76</v>
      </c>
      <c r="E17" s="253">
        <v>76</v>
      </c>
      <c r="F17" s="253">
        <v>76</v>
      </c>
      <c r="G17" s="253">
        <v>76</v>
      </c>
      <c r="H17" s="252">
        <v>76</v>
      </c>
      <c r="J17" s="60"/>
    </row>
    <row r="18" spans="1:10" ht="15.75">
      <c r="A18" s="508"/>
      <c r="B18" s="345"/>
      <c r="C18" s="346" t="s">
        <v>114</v>
      </c>
      <c r="D18" s="176" t="s">
        <v>122</v>
      </c>
      <c r="E18" s="162" t="s">
        <v>122</v>
      </c>
      <c r="F18" s="162" t="s">
        <v>122</v>
      </c>
      <c r="G18" s="162" t="s">
        <v>122</v>
      </c>
      <c r="H18" s="177" t="s">
        <v>122</v>
      </c>
      <c r="J18" s="63"/>
    </row>
    <row r="19" spans="1:10" ht="15.75">
      <c r="A19" s="508"/>
      <c r="B19" s="345"/>
      <c r="C19" s="347" t="s">
        <v>108</v>
      </c>
      <c r="D19" s="254">
        <v>76</v>
      </c>
      <c r="E19" s="255">
        <v>199.39</v>
      </c>
      <c r="F19" s="255">
        <v>414</v>
      </c>
      <c r="G19" s="255">
        <v>414</v>
      </c>
      <c r="H19" s="251">
        <v>414</v>
      </c>
      <c r="J19" s="63"/>
    </row>
    <row r="20" spans="1:10" ht="15.75">
      <c r="A20" s="508"/>
      <c r="B20" s="345"/>
      <c r="C20" s="347" t="s">
        <v>114</v>
      </c>
      <c r="D20" s="178" t="s">
        <v>122</v>
      </c>
      <c r="E20" s="160" t="s">
        <v>122</v>
      </c>
      <c r="F20" s="160" t="s">
        <v>123</v>
      </c>
      <c r="G20" s="160" t="s">
        <v>123</v>
      </c>
      <c r="H20" s="179" t="s">
        <v>123</v>
      </c>
    </row>
    <row r="21" spans="1:10" ht="15.75">
      <c r="A21" s="508"/>
      <c r="B21" s="345"/>
      <c r="C21" s="346" t="s">
        <v>109</v>
      </c>
      <c r="D21" s="392">
        <v>76</v>
      </c>
      <c r="E21" s="393">
        <v>199.39</v>
      </c>
      <c r="F21" s="393">
        <v>414</v>
      </c>
      <c r="G21" s="393">
        <v>414</v>
      </c>
      <c r="H21" s="394">
        <v>414</v>
      </c>
    </row>
    <row r="22" spans="1:10" ht="16.5" thickBot="1">
      <c r="A22" s="508"/>
      <c r="B22" s="345"/>
      <c r="C22" s="346" t="s">
        <v>114</v>
      </c>
      <c r="D22" s="67" t="s">
        <v>122</v>
      </c>
      <c r="E22" s="68" t="s">
        <v>122</v>
      </c>
      <c r="F22" s="68" t="s">
        <v>123</v>
      </c>
      <c r="G22" s="68" t="s">
        <v>123</v>
      </c>
      <c r="H22" s="69" t="s">
        <v>123</v>
      </c>
    </row>
    <row r="23" spans="1:10" ht="16.5" thickBot="1">
      <c r="A23" s="344"/>
      <c r="B23" s="344"/>
      <c r="C23" s="336"/>
      <c r="D23" s="335"/>
      <c r="E23" s="335"/>
      <c r="F23" s="335"/>
      <c r="G23" s="335"/>
      <c r="H23" s="335"/>
    </row>
    <row r="24" spans="1:10" ht="15.75">
      <c r="A24" s="503" t="s">
        <v>115</v>
      </c>
      <c r="B24" s="348" t="s">
        <v>101</v>
      </c>
      <c r="C24" s="349"/>
      <c r="D24" s="72">
        <v>89</v>
      </c>
      <c r="E24" s="73">
        <v>115</v>
      </c>
      <c r="F24" s="73">
        <v>129</v>
      </c>
      <c r="G24" s="73">
        <v>144</v>
      </c>
      <c r="H24" s="74">
        <v>148</v>
      </c>
      <c r="J24" s="75"/>
    </row>
    <row r="25" spans="1:10" ht="16.5" thickBot="1">
      <c r="A25" s="503"/>
      <c r="B25" s="350" t="s">
        <v>102</v>
      </c>
      <c r="C25" s="351"/>
      <c r="D25" s="78">
        <v>85</v>
      </c>
      <c r="E25" s="79">
        <v>120</v>
      </c>
      <c r="F25" s="79">
        <v>129</v>
      </c>
      <c r="G25" s="79">
        <v>139</v>
      </c>
      <c r="H25" s="80">
        <v>143</v>
      </c>
    </row>
    <row r="26" spans="1:10" ht="15.75">
      <c r="A26" s="344"/>
      <c r="B26" s="344"/>
      <c r="C26" s="336"/>
      <c r="D26" s="335"/>
      <c r="E26" s="335"/>
      <c r="F26" s="335"/>
      <c r="G26" s="335"/>
      <c r="H26" s="335"/>
    </row>
    <row r="27" spans="1:10" ht="15.75">
      <c r="A27" s="504" t="s">
        <v>100</v>
      </c>
      <c r="B27" s="504" t="s">
        <v>101</v>
      </c>
      <c r="C27" s="352" t="s">
        <v>107</v>
      </c>
      <c r="D27" s="82">
        <f>(D4+D7+D10+D13-D17)/D24</f>
        <v>1.7258426966292135</v>
      </c>
      <c r="E27" s="82">
        <f t="shared" ref="E27:H27" si="0">(E4+E7+E10+E13-E17)/E24</f>
        <v>1.2139130434782608</v>
      </c>
      <c r="F27" s="82">
        <f t="shared" si="0"/>
        <v>1.0124031007751937</v>
      </c>
      <c r="G27" s="82">
        <f t="shared" si="0"/>
        <v>0.89305555555555549</v>
      </c>
      <c r="H27" s="82">
        <f t="shared" si="0"/>
        <v>0.86891891891891893</v>
      </c>
      <c r="J27" s="83"/>
    </row>
    <row r="28" spans="1:10" ht="15.75">
      <c r="A28" s="504"/>
      <c r="B28" s="504"/>
      <c r="C28" s="353" t="s">
        <v>108</v>
      </c>
      <c r="D28" s="85">
        <f>(D5+D8+D11+D14-D19)/D24</f>
        <v>1.7258426966292135</v>
      </c>
      <c r="E28" s="85">
        <f t="shared" ref="E28:H28" si="1">(E5+E8+E11+E14-E19)/E24</f>
        <v>3.0139130434782611</v>
      </c>
      <c r="F28" s="85">
        <f t="shared" si="1"/>
        <v>4.7441085271317833</v>
      </c>
      <c r="G28" s="85">
        <f t="shared" si="1"/>
        <v>4.2360416666666669</v>
      </c>
      <c r="H28" s="85">
        <f t="shared" si="1"/>
        <v>4.1215540540540543</v>
      </c>
    </row>
    <row r="29" spans="1:10" ht="15.75">
      <c r="A29" s="504"/>
      <c r="B29" s="504"/>
      <c r="C29" s="352" t="s">
        <v>109</v>
      </c>
      <c r="D29" s="82">
        <f>(D6+D9+D12+D15-D21)/D24</f>
        <v>1.7258426966292135</v>
      </c>
      <c r="E29" s="82">
        <f t="shared" ref="E29" si="2">(E6+E9+E12+E15-E21)/E24</f>
        <v>3.2347826086956522</v>
      </c>
      <c r="F29" s="82">
        <f>(F6+F9+F12+F15-F21)/F24</f>
        <v>7.4371317829457357</v>
      </c>
      <c r="G29" s="82">
        <f>(G6+G9+G12+G15-G21)/G24</f>
        <v>6.6485416666666657</v>
      </c>
      <c r="H29" s="82">
        <f>(H6+H9+H12+H15-H21)/H24</f>
        <v>6.4688513513513506</v>
      </c>
    </row>
    <row r="30" spans="1:10" ht="15.75">
      <c r="A30" s="504"/>
      <c r="B30" s="505" t="s">
        <v>102</v>
      </c>
      <c r="C30" s="353" t="s">
        <v>107</v>
      </c>
      <c r="D30" s="85">
        <f>(D4+D7+D10+D13-D17)/D25</f>
        <v>1.8070588235294116</v>
      </c>
      <c r="E30" s="85">
        <f t="shared" ref="E30:H30" si="3">(E4+E7+E10+E13-E17)/E25</f>
        <v>1.1633333333333333</v>
      </c>
      <c r="F30" s="85">
        <f t="shared" si="3"/>
        <v>1.0124031007751937</v>
      </c>
      <c r="G30" s="85">
        <f t="shared" si="3"/>
        <v>0.92517985611510789</v>
      </c>
      <c r="H30" s="85">
        <f t="shared" si="3"/>
        <v>0.89930069930069922</v>
      </c>
    </row>
    <row r="31" spans="1:10" ht="15.75">
      <c r="A31" s="504"/>
      <c r="B31" s="505"/>
      <c r="C31" s="352" t="s">
        <v>108</v>
      </c>
      <c r="D31" s="82">
        <f>(D5+D8+D11+D14-D19)/D25</f>
        <v>1.8070588235294116</v>
      </c>
      <c r="E31" s="82">
        <f t="shared" ref="E31:H31" si="4">(E5+E8+E11+E14-E19)/E25</f>
        <v>2.8883333333333336</v>
      </c>
      <c r="F31" s="82">
        <f t="shared" si="4"/>
        <v>4.7441085271317833</v>
      </c>
      <c r="G31" s="82">
        <f t="shared" si="4"/>
        <v>4.3884172661870506</v>
      </c>
      <c r="H31" s="82">
        <f t="shared" si="4"/>
        <v>4.2656643356643356</v>
      </c>
    </row>
    <row r="32" spans="1:10" ht="15.75">
      <c r="A32" s="504"/>
      <c r="B32" s="505"/>
      <c r="C32" s="353" t="s">
        <v>109</v>
      </c>
      <c r="D32" s="85">
        <f>(D6+D9+D12+D15-D21)/D25</f>
        <v>1.8070588235294116</v>
      </c>
      <c r="E32" s="85">
        <f t="shared" ref="E32" si="5">(E6+E9+E12+E15-E21)/E25</f>
        <v>3.1</v>
      </c>
      <c r="F32" s="85">
        <f>(F6+F9+F12+F15-F21)/F25</f>
        <v>7.4371317829457357</v>
      </c>
      <c r="G32" s="85">
        <f>(G6+G9+G12+G15-G21)/G25</f>
        <v>6.8876978417266175</v>
      </c>
      <c r="H32" s="85">
        <f>(H6+H9+H12+H15-H21)/H25</f>
        <v>6.6950349650349645</v>
      </c>
    </row>
  </sheetData>
  <sheetProtection password="DEC9" sheet="1" objects="1" scenarios="1"/>
  <mergeCells count="9">
    <mergeCell ref="A27:A32"/>
    <mergeCell ref="B27:B29"/>
    <mergeCell ref="B30:B32"/>
    <mergeCell ref="A4:A6"/>
    <mergeCell ref="A7:A9"/>
    <mergeCell ref="A10:A12"/>
    <mergeCell ref="A13:A15"/>
    <mergeCell ref="A17:A22"/>
    <mergeCell ref="A24:A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Cover</vt:lpstr>
      <vt:lpstr>N-1_green</vt:lpstr>
      <vt:lpstr>N-1_grey</vt:lpstr>
      <vt:lpstr>AT</vt:lpstr>
      <vt:lpstr>BE</vt:lpstr>
      <vt:lpstr>BA</vt:lpstr>
      <vt:lpstr>BG</vt:lpstr>
      <vt:lpstr>CH</vt:lpstr>
      <vt:lpstr>HR</vt:lpstr>
      <vt:lpstr>CY</vt:lpstr>
      <vt:lpstr>CZ</vt:lpstr>
      <vt:lpstr>DK</vt:lpstr>
      <vt:lpstr>EE</vt:lpstr>
      <vt:lpstr>ES</vt:lpstr>
      <vt:lpstr>FI</vt:lpstr>
      <vt:lpstr>FR</vt:lpstr>
      <vt:lpstr>DE</vt:lpstr>
      <vt:lpstr>GR</vt:lpstr>
      <vt:lpstr>HU</vt:lpstr>
      <vt:lpstr>IE</vt:lpstr>
      <vt:lpstr>IT</vt:lpstr>
      <vt:lpstr>LV</vt:lpstr>
      <vt:lpstr>LU</vt:lpstr>
      <vt:lpstr>LT</vt:lpstr>
      <vt:lpstr>MK</vt:lpstr>
      <vt:lpstr>MT</vt:lpstr>
      <vt:lpstr>NL</vt:lpstr>
      <vt:lpstr>PL</vt:lpstr>
      <vt:lpstr>PT</vt:lpstr>
      <vt:lpstr>RO</vt:lpstr>
      <vt:lpstr>RS</vt:lpstr>
      <vt:lpstr>SE</vt:lpstr>
      <vt:lpstr>SI</vt:lpstr>
      <vt:lpstr>SK</vt:lpstr>
      <vt:lpstr>UK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2015-07-01T10:07:41Z</dcterms:modified>
</cp:coreProperties>
</file>