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240" windowHeight="7965" tabRatio="805" activeTab="2"/>
  </bookViews>
  <sheets>
    <sheet name="Assumptions" sheetId="1" r:id="rId1"/>
    <sheet name="Parameters" sheetId="2" r:id="rId2"/>
    <sheet name="S 1" sheetId="3" r:id="rId3"/>
    <sheet name="S 2" sheetId="4" r:id="rId4"/>
    <sheet name="S 3" sheetId="5" r:id="rId5"/>
    <sheet name="S 4" sheetId="6" r:id="rId6"/>
    <sheet name="S 5" sheetId="7" r:id="rId7"/>
  </sheets>
  <definedNames/>
  <calcPr fullCalcOnLoad="1"/>
</workbook>
</file>

<file path=xl/sharedStrings.xml><?xml version="1.0" encoding="utf-8"?>
<sst xmlns="http://schemas.openxmlformats.org/spreadsheetml/2006/main" count="7781" uniqueCount="78">
  <si>
    <t xml:space="preserve">Price increment </t>
  </si>
  <si>
    <t>Available capacity</t>
  </si>
  <si>
    <t>€</t>
  </si>
  <si>
    <t>Capacity bids</t>
  </si>
  <si>
    <t>Bundled capacity A-B</t>
  </si>
  <si>
    <t>Total available capacity</t>
  </si>
  <si>
    <t>Shipper 1</t>
  </si>
  <si>
    <r>
      <t>P</t>
    </r>
    <r>
      <rPr>
        <b/>
        <vertAlign val="subscript"/>
        <sz val="11"/>
        <color indexed="8"/>
        <rFont val="Calibri"/>
        <family val="2"/>
      </rPr>
      <t>9</t>
    </r>
  </si>
  <si>
    <r>
      <t>P</t>
    </r>
    <r>
      <rPr>
        <b/>
        <vertAlign val="subscript"/>
        <sz val="11"/>
        <color indexed="8"/>
        <rFont val="Calibri"/>
        <family val="2"/>
      </rPr>
      <t>8</t>
    </r>
  </si>
  <si>
    <r>
      <t>P</t>
    </r>
    <r>
      <rPr>
        <b/>
        <vertAlign val="subscript"/>
        <sz val="11"/>
        <color indexed="8"/>
        <rFont val="Calibri"/>
        <family val="2"/>
      </rPr>
      <t>6</t>
    </r>
  </si>
  <si>
    <r>
      <t>P</t>
    </r>
    <r>
      <rPr>
        <b/>
        <vertAlign val="subscript"/>
        <sz val="11"/>
        <color indexed="8"/>
        <rFont val="Calibri"/>
        <family val="2"/>
      </rPr>
      <t>5</t>
    </r>
  </si>
  <si>
    <r>
      <t>P</t>
    </r>
    <r>
      <rPr>
        <b/>
        <vertAlign val="subscript"/>
        <sz val="11"/>
        <color indexed="8"/>
        <rFont val="Calibri"/>
        <family val="2"/>
      </rPr>
      <t>4</t>
    </r>
  </si>
  <si>
    <r>
      <t>P</t>
    </r>
    <r>
      <rPr>
        <b/>
        <vertAlign val="subscript"/>
        <sz val="11"/>
        <color indexed="8"/>
        <rFont val="Calibri"/>
        <family val="2"/>
      </rPr>
      <t>3</t>
    </r>
  </si>
  <si>
    <r>
      <t>P</t>
    </r>
    <r>
      <rPr>
        <b/>
        <vertAlign val="subscript"/>
        <sz val="11"/>
        <color indexed="8"/>
        <rFont val="Calibri"/>
        <family val="2"/>
      </rPr>
      <t>2</t>
    </r>
  </si>
  <si>
    <r>
      <t>P</t>
    </r>
    <r>
      <rPr>
        <b/>
        <vertAlign val="subscript"/>
        <sz val="11"/>
        <color indexed="8"/>
        <rFont val="Calibri"/>
        <family val="2"/>
      </rPr>
      <t>1</t>
    </r>
  </si>
  <si>
    <r>
      <t>P</t>
    </r>
    <r>
      <rPr>
        <b/>
        <vertAlign val="subscript"/>
        <sz val="11"/>
        <color indexed="8"/>
        <rFont val="Calibri"/>
        <family val="2"/>
      </rPr>
      <t>0</t>
    </r>
  </si>
  <si>
    <t>Shipper 2</t>
  </si>
  <si>
    <t>Shipper 3</t>
  </si>
  <si>
    <t>Shipper 4</t>
  </si>
  <si>
    <t>Shipper 5</t>
  </si>
  <si>
    <t>Bundled capacity B-C</t>
  </si>
  <si>
    <t>2 bundled IPs</t>
  </si>
  <si>
    <t>To make the simulation managable</t>
  </si>
  <si>
    <t>Units</t>
  </si>
  <si>
    <t>€/Unit</t>
  </si>
  <si>
    <r>
      <t>P</t>
    </r>
    <r>
      <rPr>
        <b/>
        <vertAlign val="subscript"/>
        <sz val="11"/>
        <color indexed="8"/>
        <rFont val="Calibri"/>
        <family val="2"/>
      </rPr>
      <t>7</t>
    </r>
  </si>
  <si>
    <t>If you have any questions on this spreadsheet, please contact Heather Glass (heather.glass@entsog.eu)</t>
  </si>
  <si>
    <t>Instructions:</t>
  </si>
  <si>
    <r>
      <rPr>
        <b/>
        <sz val="11"/>
        <color indexed="8"/>
        <rFont val="Calibri"/>
        <family val="2"/>
      </rPr>
      <t>Note:</t>
    </r>
    <r>
      <rPr>
        <sz val="11"/>
        <color theme="1"/>
        <rFont val="Calibri"/>
        <family val="2"/>
      </rPr>
      <t xml:space="preserve"> this Excel tool is provided to help stakeholders understand the principles of the auction design set out in the draft CAM network code. </t>
    </r>
  </si>
  <si>
    <t>The maximum bid quantity at any price step is the total capacity available</t>
  </si>
  <si>
    <r>
      <t>P</t>
    </r>
    <r>
      <rPr>
        <b/>
        <vertAlign val="subscript"/>
        <sz val="11"/>
        <color indexed="8"/>
        <rFont val="Calibri"/>
        <family val="2"/>
      </rPr>
      <t>10</t>
    </r>
  </si>
  <si>
    <r>
      <t>P</t>
    </r>
    <r>
      <rPr>
        <b/>
        <vertAlign val="subscript"/>
        <sz val="11"/>
        <color indexed="8"/>
        <rFont val="Calibri"/>
        <family val="2"/>
      </rPr>
      <t>11</t>
    </r>
  </si>
  <si>
    <r>
      <t>P</t>
    </r>
    <r>
      <rPr>
        <b/>
        <vertAlign val="subscript"/>
        <sz val="11"/>
        <color indexed="8"/>
        <rFont val="Calibri"/>
        <family val="2"/>
      </rPr>
      <t>12</t>
    </r>
  </si>
  <si>
    <r>
      <t>P</t>
    </r>
    <r>
      <rPr>
        <b/>
        <vertAlign val="subscript"/>
        <sz val="11"/>
        <color indexed="8"/>
        <rFont val="Calibri"/>
        <family val="2"/>
      </rPr>
      <t>13</t>
    </r>
  </si>
  <si>
    <r>
      <t>P</t>
    </r>
    <r>
      <rPr>
        <b/>
        <vertAlign val="subscript"/>
        <sz val="11"/>
        <color indexed="8"/>
        <rFont val="Calibri"/>
        <family val="2"/>
      </rPr>
      <t>14</t>
    </r>
  </si>
  <si>
    <t>Year 1</t>
  </si>
  <si>
    <t>Year 2</t>
  </si>
  <si>
    <t>15 price steps considered</t>
  </si>
  <si>
    <t xml:space="preserve">2 consecutive annual products to be auctioned </t>
  </si>
  <si>
    <t>No Minimum Bid Quantity</t>
  </si>
  <si>
    <t>Change the quantity of capacity available, reserve price and price increment for each IP and each year in the 'Parameters' sheet, if desired</t>
  </si>
  <si>
    <t>The quantity bid at one price step (P0 to P14) must be lower than or equal to the quantity bid at the next lowest price step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</si>
  <si>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</si>
  <si>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</si>
  <si>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</si>
  <si>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</si>
  <si>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</si>
  <si>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</si>
  <si>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</si>
  <si>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</si>
  <si>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</si>
  <si>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</si>
  <si>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10 bidding days</t>
  </si>
  <si>
    <t>CHECK</t>
  </si>
  <si>
    <t>Price Step</t>
  </si>
  <si>
    <r>
      <t>P</t>
    </r>
    <r>
      <rPr>
        <b/>
        <vertAlign val="subscript"/>
        <sz val="11"/>
        <rFont val="Calibri"/>
        <family val="2"/>
      </rPr>
      <t>14</t>
    </r>
  </si>
  <si>
    <r>
      <t>P</t>
    </r>
    <r>
      <rPr>
        <b/>
        <vertAlign val="subscript"/>
        <sz val="11"/>
        <rFont val="Calibri"/>
        <family val="2"/>
      </rPr>
      <t>13</t>
    </r>
  </si>
  <si>
    <r>
      <t>P</t>
    </r>
    <r>
      <rPr>
        <b/>
        <vertAlign val="subscript"/>
        <sz val="11"/>
        <rFont val="Calibri"/>
        <family val="2"/>
      </rPr>
      <t>12</t>
    </r>
  </si>
  <si>
    <r>
      <t>P</t>
    </r>
    <r>
      <rPr>
        <b/>
        <vertAlign val="subscript"/>
        <sz val="11"/>
        <rFont val="Calibri"/>
        <family val="2"/>
      </rPr>
      <t>11</t>
    </r>
  </si>
  <si>
    <r>
      <t>P</t>
    </r>
    <r>
      <rPr>
        <b/>
        <vertAlign val="subscript"/>
        <sz val="11"/>
        <rFont val="Calibri"/>
        <family val="2"/>
      </rPr>
      <t>10</t>
    </r>
  </si>
  <si>
    <r>
      <t>P</t>
    </r>
    <r>
      <rPr>
        <b/>
        <vertAlign val="subscript"/>
        <sz val="11"/>
        <rFont val="Calibri"/>
        <family val="2"/>
      </rPr>
      <t>9</t>
    </r>
  </si>
  <si>
    <r>
      <t>P</t>
    </r>
    <r>
      <rPr>
        <b/>
        <vertAlign val="subscript"/>
        <sz val="11"/>
        <rFont val="Calibri"/>
        <family val="2"/>
      </rPr>
      <t>8</t>
    </r>
  </si>
  <si>
    <r>
      <t>P</t>
    </r>
    <r>
      <rPr>
        <b/>
        <vertAlign val="subscript"/>
        <sz val="11"/>
        <rFont val="Calibri"/>
        <family val="2"/>
      </rPr>
      <t>7</t>
    </r>
  </si>
  <si>
    <r>
      <t>P</t>
    </r>
    <r>
      <rPr>
        <b/>
        <vertAlign val="subscript"/>
        <sz val="11"/>
        <rFont val="Calibri"/>
        <family val="2"/>
      </rPr>
      <t>6</t>
    </r>
  </si>
  <si>
    <r>
      <t>P</t>
    </r>
    <r>
      <rPr>
        <b/>
        <vertAlign val="subscript"/>
        <sz val="11"/>
        <rFont val="Calibri"/>
        <family val="2"/>
      </rPr>
      <t>5</t>
    </r>
  </si>
  <si>
    <r>
      <t>P</t>
    </r>
    <r>
      <rPr>
        <b/>
        <vertAlign val="subscript"/>
        <sz val="11"/>
        <rFont val="Calibri"/>
        <family val="2"/>
      </rPr>
      <t>4</t>
    </r>
  </si>
  <si>
    <r>
      <t>P</t>
    </r>
    <r>
      <rPr>
        <b/>
        <vertAlign val="subscript"/>
        <sz val="11"/>
        <rFont val="Calibri"/>
        <family val="2"/>
      </rPr>
      <t>3</t>
    </r>
  </si>
  <si>
    <r>
      <t>P</t>
    </r>
    <r>
      <rPr>
        <b/>
        <vertAlign val="subscript"/>
        <sz val="11"/>
        <rFont val="Calibri"/>
        <family val="2"/>
      </rPr>
      <t>2</t>
    </r>
  </si>
  <si>
    <r>
      <t>P</t>
    </r>
    <r>
      <rPr>
        <b/>
        <vertAlign val="subscript"/>
        <sz val="11"/>
        <rFont val="Calibri"/>
        <family val="2"/>
      </rPr>
      <t>1</t>
    </r>
  </si>
  <si>
    <r>
      <t>P</t>
    </r>
    <r>
      <rPr>
        <b/>
        <vertAlign val="subscript"/>
        <sz val="11"/>
        <rFont val="Calibri"/>
        <family val="2"/>
      </rPr>
      <t>0</t>
    </r>
  </si>
  <si>
    <r>
      <t>P</t>
    </r>
    <r>
      <rPr>
        <vertAlign val="subscript"/>
        <sz val="11"/>
        <color indexed="8"/>
        <rFont val="Calibri"/>
        <family val="2"/>
      </rPr>
      <t>0</t>
    </r>
    <r>
      <rPr>
        <sz val="11"/>
        <color indexed="8"/>
        <rFont val="Calibri"/>
        <family val="2"/>
      </rPr>
      <t xml:space="preserve"> (reserve price) =</t>
    </r>
  </si>
  <si>
    <t>Total per Price Step for Year 1</t>
  </si>
  <si>
    <t>Total per Price Step for Year 2</t>
  </si>
  <si>
    <t>Year 1                A-B</t>
  </si>
  <si>
    <t>Year 1                B-C</t>
  </si>
  <si>
    <t>Year 2                    A-B</t>
  </si>
  <si>
    <t>Year 2                         B-C</t>
  </si>
  <si>
    <t>Enter bid quantities against the relevant price steps in the sheets S1 to S5 (representing different shippers)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</si>
</sst>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 &quot;€&quot;\ * #,##0.00_ ;_ &quot;€&quot;\ * \-#,##0.00_ ;_ &quot;€&quot;\ * &quot;-&quot;??_ ;_ @_ "/>
    <numFmt numFmtId="173" formatCode="_ &quot;€&quot;\ * #,##0_ ;_ &quot;€&quot;\ * \-#,##0_ ;_ &quot;€&quot;\ * &quot;-&quot;??_ ;_ @_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vertAlign val="subscript"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u val="single"/>
      <sz val="14"/>
      <color indexed="10"/>
      <name val="Calibri"/>
      <family val="2"/>
    </font>
    <font>
      <sz val="14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4"/>
      <color rgb="FFFF0000"/>
      <name val="Calibri"/>
      <family val="2"/>
    </font>
    <font>
      <sz val="14"/>
      <color theme="1"/>
      <name val="Calibri"/>
      <family val="2"/>
    </font>
    <font>
      <b/>
      <u val="single"/>
      <sz val="12"/>
      <color theme="1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3" fontId="0" fillId="33" borderId="10" xfId="0" applyNumberForma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3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5" borderId="10" xfId="0" applyFont="1" applyFill="1" applyBorder="1" applyAlignment="1">
      <alignment/>
    </xf>
    <xf numFmtId="2" fontId="2" fillId="34" borderId="12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3" fontId="0" fillId="0" borderId="0" xfId="0" applyNumberFormat="1" applyFill="1" applyBorder="1" applyAlignment="1">
      <alignment/>
    </xf>
    <xf numFmtId="0" fontId="2" fillId="35" borderId="10" xfId="0" applyFont="1" applyFill="1" applyBorder="1" applyAlignment="1">
      <alignment/>
    </xf>
    <xf numFmtId="0" fontId="9" fillId="0" borderId="0" xfId="0" applyFont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44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Fill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 applyFill="1" applyAlignment="1">
      <alignment horizontal="center"/>
    </xf>
    <xf numFmtId="0" fontId="44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19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" fillId="0" borderId="19" xfId="0" applyNumberFormat="1" applyFont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21" xfId="0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0" fontId="49" fillId="0" borderId="19" xfId="0" applyFont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2" fillId="34" borderId="19" xfId="0" applyFont="1" applyFill="1" applyBorder="1" applyAlignment="1">
      <alignment horizontal="left" vertical="top" wrapText="1"/>
    </xf>
    <xf numFmtId="0" fontId="2" fillId="34" borderId="22" xfId="0" applyFont="1" applyFill="1" applyBorder="1" applyAlignment="1">
      <alignment horizontal="left" vertical="top" wrapText="1"/>
    </xf>
    <xf numFmtId="0" fontId="2" fillId="34" borderId="20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6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466725</xdr:colOff>
      <xdr:row>14</xdr:row>
      <xdr:rowOff>66675</xdr:rowOff>
    </xdr:from>
    <xdr:to>
      <xdr:col>11</xdr:col>
      <xdr:colOff>142875</xdr:colOff>
      <xdr:row>31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752725"/>
          <a:ext cx="5772150" cy="3181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6" max="16" width="3.8515625" style="0" customWidth="1"/>
  </cols>
  <sheetData>
    <row r="1" ht="15.75" thickBot="1"/>
    <row r="2" spans="2:16" ht="15">
      <c r="B2" s="26" t="s">
        <v>28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8"/>
    </row>
    <row r="3" spans="2:16" ht="15.75" thickBot="1">
      <c r="B3" s="29" t="s">
        <v>26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1"/>
    </row>
    <row r="6" ht="15">
      <c r="B6" s="14" t="s">
        <v>22</v>
      </c>
    </row>
    <row r="8" ht="15">
      <c r="B8" t="s">
        <v>37</v>
      </c>
    </row>
    <row r="9" ht="15">
      <c r="B9" t="s">
        <v>21</v>
      </c>
    </row>
    <row r="10" ht="15">
      <c r="B10" s="22" t="s">
        <v>38</v>
      </c>
    </row>
    <row r="11" ht="15">
      <c r="B11" t="s">
        <v>52</v>
      </c>
    </row>
    <row r="12" ht="15">
      <c r="B12" t="s">
        <v>39</v>
      </c>
    </row>
    <row r="34" ht="15">
      <c r="B34" s="25" t="s">
        <v>27</v>
      </c>
    </row>
    <row r="35" ht="15">
      <c r="B35" s="13" t="s">
        <v>40</v>
      </c>
    </row>
    <row r="36" ht="15">
      <c r="B36" t="s">
        <v>77</v>
      </c>
    </row>
    <row r="37" ht="15">
      <c r="B37" t="s">
        <v>41</v>
      </c>
    </row>
    <row r="38" ht="15">
      <c r="B38" t="s">
        <v>29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14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.7109375" style="0" customWidth="1"/>
    <col min="2" max="2" width="18.00390625" style="0" customWidth="1"/>
    <col min="3" max="3" width="11.00390625" style="0" bestFit="1" customWidth="1"/>
    <col min="4" max="4" width="8.8515625" style="0" bestFit="1" customWidth="1"/>
    <col min="5" max="5" width="13.28125" style="12" customWidth="1"/>
    <col min="6" max="6" width="17.8515625" style="0" customWidth="1"/>
    <col min="7" max="7" width="11.00390625" style="0" bestFit="1" customWidth="1"/>
    <col min="8" max="8" width="6.57421875" style="0" bestFit="1" customWidth="1"/>
    <col min="9" max="10" width="9.140625" style="0" customWidth="1"/>
    <col min="11" max="11" width="7.28125" style="0" customWidth="1"/>
  </cols>
  <sheetData>
    <row r="2" spans="2:11" ht="15.75">
      <c r="B2" s="7" t="s">
        <v>4</v>
      </c>
      <c r="C2" s="3"/>
      <c r="D2" s="3"/>
      <c r="E2" s="17"/>
      <c r="F2" s="7" t="s">
        <v>20</v>
      </c>
      <c r="G2" s="3"/>
      <c r="H2" s="3"/>
      <c r="K2" s="7"/>
    </row>
    <row r="3" ht="15">
      <c r="M3" s="2"/>
    </row>
    <row r="5" spans="2:12" ht="15">
      <c r="B5" s="21" t="s">
        <v>35</v>
      </c>
      <c r="C5" s="2"/>
      <c r="D5" s="13"/>
      <c r="E5" s="18"/>
      <c r="F5" s="21" t="str">
        <f>B5</f>
        <v>Year 1</v>
      </c>
      <c r="G5" s="2"/>
      <c r="H5" s="13"/>
      <c r="L5" s="2"/>
    </row>
    <row r="6" spans="2:8" ht="15">
      <c r="B6" s="52" t="s">
        <v>1</v>
      </c>
      <c r="C6" s="53">
        <v>600000</v>
      </c>
      <c r="D6" s="54" t="s">
        <v>23</v>
      </c>
      <c r="E6" s="18"/>
      <c r="F6" s="52" t="s">
        <v>1</v>
      </c>
      <c r="G6" s="53">
        <v>450000</v>
      </c>
      <c r="H6" s="54" t="s">
        <v>23</v>
      </c>
    </row>
    <row r="7" spans="2:12" ht="18">
      <c r="B7" s="52" t="s">
        <v>70</v>
      </c>
      <c r="C7" s="55">
        <v>3.2</v>
      </c>
      <c r="D7" s="54" t="s">
        <v>24</v>
      </c>
      <c r="E7" s="18"/>
      <c r="F7" s="52" t="s">
        <v>70</v>
      </c>
      <c r="G7" s="55">
        <v>1.7</v>
      </c>
      <c r="H7" s="54" t="s">
        <v>24</v>
      </c>
      <c r="L7" s="2"/>
    </row>
    <row r="8" spans="2:8" ht="15">
      <c r="B8" s="52" t="s">
        <v>0</v>
      </c>
      <c r="C8" s="55">
        <v>0.11</v>
      </c>
      <c r="D8" s="54" t="s">
        <v>24</v>
      </c>
      <c r="E8" s="18"/>
      <c r="F8" s="52" t="s">
        <v>0</v>
      </c>
      <c r="G8" s="55">
        <v>0.1</v>
      </c>
      <c r="H8" s="54" t="s">
        <v>24</v>
      </c>
    </row>
    <row r="9" spans="2:12" ht="15">
      <c r="B9" s="13"/>
      <c r="C9" s="13"/>
      <c r="D9" s="13"/>
      <c r="E9" s="18"/>
      <c r="F9" s="13"/>
      <c r="G9" s="13"/>
      <c r="H9" s="13"/>
      <c r="L9" s="2"/>
    </row>
    <row r="10" spans="2:8" ht="15">
      <c r="B10" s="21" t="s">
        <v>36</v>
      </c>
      <c r="C10" s="2"/>
      <c r="D10" s="13"/>
      <c r="E10" s="18"/>
      <c r="F10" s="21" t="str">
        <f>B10</f>
        <v>Year 2</v>
      </c>
      <c r="G10" s="2"/>
      <c r="H10" s="13"/>
    </row>
    <row r="11" spans="2:8" ht="15">
      <c r="B11" s="52" t="s">
        <v>1</v>
      </c>
      <c r="C11" s="53">
        <v>800000</v>
      </c>
      <c r="D11" s="54" t="s">
        <v>23</v>
      </c>
      <c r="E11" s="18"/>
      <c r="F11" s="52" t="s">
        <v>1</v>
      </c>
      <c r="G11" s="53">
        <v>550000</v>
      </c>
      <c r="H11" s="54" t="s">
        <v>23</v>
      </c>
    </row>
    <row r="12" spans="2:8" ht="18">
      <c r="B12" s="52" t="s">
        <v>70</v>
      </c>
      <c r="C12" s="55">
        <v>3.5</v>
      </c>
      <c r="D12" s="54" t="s">
        <v>24</v>
      </c>
      <c r="E12" s="18"/>
      <c r="F12" s="52" t="s">
        <v>70</v>
      </c>
      <c r="G12" s="55">
        <v>2</v>
      </c>
      <c r="H12" s="54" t="s">
        <v>24</v>
      </c>
    </row>
    <row r="13" spans="2:8" ht="15">
      <c r="B13" s="52" t="s">
        <v>0</v>
      </c>
      <c r="C13" s="55">
        <v>0.12</v>
      </c>
      <c r="D13" s="54" t="s">
        <v>24</v>
      </c>
      <c r="E13" s="18"/>
      <c r="F13" s="52" t="s">
        <v>0</v>
      </c>
      <c r="G13" s="55">
        <v>0.11</v>
      </c>
      <c r="H13" s="54" t="s">
        <v>24</v>
      </c>
    </row>
    <row r="14" spans="2:8" ht="15">
      <c r="B14" s="13"/>
      <c r="C14" s="13"/>
      <c r="D14" s="13"/>
      <c r="E14" s="18"/>
      <c r="F14" s="13"/>
      <c r="G14" s="13"/>
      <c r="H14" s="1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232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9.140625" style="39" customWidth="1"/>
    <col min="2" max="2" width="10.7109375" style="0" customWidth="1"/>
    <col min="3" max="3" width="3.140625" style="2" bestFit="1" customWidth="1"/>
    <col min="4" max="4" width="5.7109375" style="2" customWidth="1"/>
    <col min="5" max="5" width="2.7109375" style="2" customWidth="1"/>
    <col min="6" max="6" width="13.7109375" style="0" customWidth="1"/>
    <col min="7" max="7" width="11.7109375" style="34" customWidth="1"/>
    <col min="8" max="8" width="10.7109375" style="0" customWidth="1"/>
    <col min="9" max="9" width="3.140625" style="2" bestFit="1" customWidth="1"/>
    <col min="10" max="10" width="5.7109375" style="2" customWidth="1"/>
    <col min="11" max="11" width="2.7109375" style="2" customWidth="1"/>
    <col min="12" max="12" width="13.7109375" style="0" customWidth="1"/>
    <col min="13" max="13" width="11.421875" style="35" customWidth="1"/>
    <col min="14" max="14" width="10.7109375" style="0" customWidth="1"/>
    <col min="15" max="15" width="3.140625" style="2" bestFit="1" customWidth="1"/>
    <col min="16" max="16" width="5.7109375" style="2" customWidth="1"/>
    <col min="17" max="17" width="2.7109375" style="2" customWidth="1"/>
    <col min="18" max="18" width="13.7109375" style="0" customWidth="1"/>
    <col min="19" max="19" width="11.7109375" style="34" customWidth="1"/>
    <col min="20" max="20" width="10.7109375" style="0" customWidth="1"/>
    <col min="21" max="21" width="3.140625" style="2" bestFit="1" customWidth="1"/>
    <col min="22" max="22" width="5.7109375" style="2" customWidth="1"/>
    <col min="23" max="23" width="2.7109375" style="2" customWidth="1"/>
    <col min="24" max="24" width="13.7109375" style="0" customWidth="1"/>
    <col min="25" max="25" width="11.7109375" style="34" customWidth="1"/>
    <col min="26" max="26" width="10.7109375" style="0" customWidth="1"/>
    <col min="27" max="27" width="10.140625" style="45" customWidth="1"/>
    <col min="28" max="28" width="12.421875" style="45" customWidth="1"/>
    <col min="29" max="29" width="10.7109375" style="45" customWidth="1"/>
    <col min="30" max="30" width="11.57421875" style="46" customWidth="1"/>
    <col min="31" max="31" width="10.7109375" style="46" customWidth="1"/>
    <col min="32" max="32" width="11.421875" style="2" customWidth="1"/>
    <col min="33" max="33" width="9.00390625" style="2" customWidth="1"/>
    <col min="34" max="34" width="14.57421875" style="2" customWidth="1"/>
    <col min="35" max="35" width="13.7109375" style="0" customWidth="1"/>
    <col min="36" max="36" width="11.7109375" style="12" customWidth="1"/>
    <col min="37" max="37" width="10.7109375" style="0" customWidth="1"/>
    <col min="38" max="38" width="3.140625" style="2" bestFit="1" customWidth="1"/>
    <col min="39" max="39" width="5.7109375" style="2" customWidth="1"/>
    <col min="40" max="40" width="2.7109375" style="2" customWidth="1"/>
    <col min="41" max="41" width="13.7109375" style="0" customWidth="1"/>
    <col min="42" max="42" width="11.7109375" style="12" customWidth="1"/>
    <col min="43" max="43" width="10.7109375" style="0" customWidth="1"/>
    <col min="44" max="44" width="3.140625" style="2" bestFit="1" customWidth="1"/>
    <col min="45" max="45" width="5.7109375" style="2" customWidth="1"/>
    <col min="46" max="46" width="2.7109375" style="2" customWidth="1"/>
    <col min="47" max="47" width="13.7109375" style="0" customWidth="1"/>
    <col min="49" max="49" width="10.7109375" style="0" customWidth="1"/>
    <col min="50" max="50" width="3.140625" style="2" bestFit="1" customWidth="1"/>
    <col min="51" max="51" width="5.7109375" style="2" customWidth="1"/>
    <col min="52" max="52" width="2.7109375" style="2" customWidth="1"/>
    <col min="53" max="53" width="13.7109375" style="0" customWidth="1"/>
    <col min="54" max="54" width="11.7109375" style="12" customWidth="1"/>
    <col min="55" max="55" width="10.7109375" style="0" customWidth="1"/>
    <col min="56" max="56" width="3.140625" style="2" bestFit="1" customWidth="1"/>
    <col min="57" max="57" width="5.7109375" style="2" customWidth="1"/>
    <col min="58" max="58" width="2.7109375" style="2" customWidth="1"/>
    <col min="59" max="59" width="13.7109375" style="0" customWidth="1"/>
    <col min="60" max="60" width="10.57421875" style="0" customWidth="1"/>
    <col min="61" max="61" width="10.7109375" style="0" customWidth="1"/>
    <col min="62" max="62" width="3.140625" style="2" bestFit="1" customWidth="1"/>
    <col min="63" max="63" width="5.7109375" style="2" customWidth="1"/>
    <col min="64" max="64" width="2.7109375" style="2" customWidth="1"/>
    <col min="65" max="65" width="13.7109375" style="0" customWidth="1"/>
    <col min="66" max="66" width="11.7109375" style="12" customWidth="1"/>
    <col min="67" max="67" width="10.7109375" style="0" customWidth="1"/>
    <col min="68" max="68" width="3.140625" style="2" bestFit="1" customWidth="1"/>
    <col min="69" max="69" width="5.7109375" style="2" customWidth="1"/>
    <col min="70" max="70" width="2.7109375" style="2" customWidth="1"/>
    <col min="71" max="71" width="13.7109375" style="0" customWidth="1"/>
    <col min="73" max="73" width="10.7109375" style="0" customWidth="1"/>
    <col min="74" max="74" width="3.140625" style="2" bestFit="1" customWidth="1"/>
    <col min="75" max="75" width="5.7109375" style="2" customWidth="1"/>
    <col min="76" max="76" width="2.7109375" style="2" customWidth="1"/>
    <col min="77" max="77" width="13.7109375" style="0" customWidth="1"/>
    <col min="78" max="78" width="11.7109375" style="12" customWidth="1"/>
    <col min="79" max="79" width="10.7109375" style="0" customWidth="1"/>
    <col min="80" max="80" width="3.140625" style="2" bestFit="1" customWidth="1"/>
    <col min="81" max="81" width="5.7109375" style="2" customWidth="1"/>
    <col min="82" max="82" width="2.7109375" style="2" customWidth="1"/>
    <col min="83" max="83" width="13.7109375" style="0" customWidth="1"/>
  </cols>
  <sheetData>
    <row r="1" spans="1:66" ht="18.75">
      <c r="A1" s="38" t="s">
        <v>42</v>
      </c>
      <c r="Z1" s="38" t="str">
        <f>A1</f>
        <v>DAY 1</v>
      </c>
      <c r="BN1"/>
    </row>
    <row r="2" spans="2:26" ht="18.75">
      <c r="B2" s="6" t="s">
        <v>6</v>
      </c>
      <c r="C2" s="60" t="s">
        <v>4</v>
      </c>
      <c r="D2" s="60"/>
      <c r="E2" s="60"/>
      <c r="F2" s="60"/>
      <c r="G2" s="19"/>
      <c r="H2" s="4"/>
      <c r="I2" s="60" t="s">
        <v>20</v>
      </c>
      <c r="J2" s="60"/>
      <c r="K2" s="60"/>
      <c r="L2" s="60"/>
      <c r="O2" s="60" t="s">
        <v>4</v>
      </c>
      <c r="P2" s="60"/>
      <c r="Q2" s="60"/>
      <c r="R2" s="60"/>
      <c r="S2" s="19"/>
      <c r="T2" s="4"/>
      <c r="U2" s="60" t="s">
        <v>20</v>
      </c>
      <c r="V2" s="60"/>
      <c r="W2" s="60"/>
      <c r="X2" s="60"/>
      <c r="Z2" s="6" t="str">
        <f>B2</f>
        <v>Shipper 1</v>
      </c>
    </row>
    <row r="3" spans="15:66" ht="18.75">
      <c r="O3" s="60"/>
      <c r="P3" s="60"/>
      <c r="Q3" s="60"/>
      <c r="R3" s="60"/>
      <c r="S3" s="35"/>
      <c r="Y3" s="35"/>
      <c r="AI3" s="1"/>
      <c r="AJ3" s="20"/>
      <c r="AP3"/>
      <c r="AU3" s="1"/>
      <c r="AV3" s="20"/>
      <c r="BA3" s="1"/>
      <c r="BB3" s="20"/>
      <c r="BM3" s="1"/>
      <c r="BN3" s="20"/>
    </row>
    <row r="4" spans="6:32" ht="45">
      <c r="F4" s="2" t="s">
        <v>3</v>
      </c>
      <c r="G4" s="32" t="s">
        <v>53</v>
      </c>
      <c r="L4" s="2" t="s">
        <v>3</v>
      </c>
      <c r="M4" s="32" t="str">
        <f>G4</f>
        <v>CHECK</v>
      </c>
      <c r="R4" s="25" t="str">
        <f>L4</f>
        <v>Capacity bids</v>
      </c>
      <c r="S4" s="37" t="str">
        <f>G4</f>
        <v>CHECK</v>
      </c>
      <c r="Y4" s="36" t="str">
        <f>G4</f>
        <v>CHECK</v>
      </c>
      <c r="Z4" s="41" t="s">
        <v>54</v>
      </c>
      <c r="AA4" s="47" t="s">
        <v>73</v>
      </c>
      <c r="AB4" s="47" t="s">
        <v>74</v>
      </c>
      <c r="AC4" s="47" t="s">
        <v>75</v>
      </c>
      <c r="AD4" s="47" t="s">
        <v>76</v>
      </c>
      <c r="AE4" s="56" t="s">
        <v>71</v>
      </c>
      <c r="AF4" s="56" t="s">
        <v>72</v>
      </c>
    </row>
    <row r="5" spans="2:32" ht="19.5">
      <c r="B5" s="21" t="s">
        <v>35</v>
      </c>
      <c r="C5" s="9" t="s">
        <v>34</v>
      </c>
      <c r="D5" s="16">
        <f>D6+Parameters!$C$8</f>
        <v>4.740000000000001</v>
      </c>
      <c r="E5" s="10" t="s">
        <v>2</v>
      </c>
      <c r="F5" s="5">
        <v>0</v>
      </c>
      <c r="G5" s="33">
        <f aca="true" t="shared" si="0" ref="G5:G17">IF(F5&lt;=F6,0,1)</f>
        <v>0</v>
      </c>
      <c r="H5" s="21" t="str">
        <f>B5</f>
        <v>Year 1</v>
      </c>
      <c r="I5" s="9" t="s">
        <v>34</v>
      </c>
      <c r="J5" s="16">
        <f>J6+Parameters!$G$8</f>
        <v>3.100000000000001</v>
      </c>
      <c r="K5" s="10" t="s">
        <v>2</v>
      </c>
      <c r="L5" s="5">
        <v>0</v>
      </c>
      <c r="M5" s="33">
        <f aca="true" t="shared" si="1" ref="M5:M17">IF(L5&lt;=L6,0,1)</f>
        <v>0</v>
      </c>
      <c r="N5" s="21" t="s">
        <v>36</v>
      </c>
      <c r="O5" s="9" t="s">
        <v>34</v>
      </c>
      <c r="P5" s="16">
        <f>P6+Parameters!$C$13</f>
        <v>5.1800000000000015</v>
      </c>
      <c r="Q5" s="10" t="s">
        <v>2</v>
      </c>
      <c r="R5" s="5">
        <v>0</v>
      </c>
      <c r="S5" s="33">
        <f aca="true" t="shared" si="2" ref="S5:S18">IF(R5&lt;=R6,0,1)</f>
        <v>0</v>
      </c>
      <c r="T5" s="15" t="str">
        <f>N5</f>
        <v>Year 2</v>
      </c>
      <c r="U5" s="9" t="s">
        <v>34</v>
      </c>
      <c r="V5" s="16">
        <f>V6+Parameters!$G$13</f>
        <v>3.5399999999999983</v>
      </c>
      <c r="W5" s="10" t="s">
        <v>2</v>
      </c>
      <c r="X5" s="5">
        <v>0</v>
      </c>
      <c r="Y5" s="33">
        <f aca="true" t="shared" si="3" ref="Y5:Y17">IF(X5&lt;=X6,0,1)</f>
        <v>0</v>
      </c>
      <c r="Z5" s="42" t="s">
        <v>55</v>
      </c>
      <c r="AA5" s="48">
        <f aca="true" t="shared" si="4" ref="AA5:AA19">D5*F5</f>
        <v>0</v>
      </c>
      <c r="AB5" s="48">
        <f aca="true" t="shared" si="5" ref="AB5:AB19">J5*L5</f>
        <v>0</v>
      </c>
      <c r="AC5" s="48">
        <f aca="true" t="shared" si="6" ref="AC5:AC19">P5*R5</f>
        <v>0</v>
      </c>
      <c r="AD5" s="48">
        <f aca="true" t="shared" si="7" ref="AD5:AD19">V5*X5</f>
        <v>0</v>
      </c>
      <c r="AE5" s="57">
        <f>SUM(AA5:AB5)</f>
        <v>0</v>
      </c>
      <c r="AF5" s="57">
        <f>SUM(AC5:AD5)</f>
        <v>0</v>
      </c>
    </row>
    <row r="6" spans="2:32" ht="18" customHeight="1">
      <c r="B6" s="59" t="s">
        <v>5</v>
      </c>
      <c r="C6" s="9" t="s">
        <v>33</v>
      </c>
      <c r="D6" s="16">
        <f>D7+Parameters!$C$8</f>
        <v>4.630000000000001</v>
      </c>
      <c r="E6" s="10" t="s">
        <v>2</v>
      </c>
      <c r="F6" s="5">
        <v>0</v>
      </c>
      <c r="G6" s="33">
        <f t="shared" si="0"/>
        <v>0</v>
      </c>
      <c r="H6" s="61" t="s">
        <v>5</v>
      </c>
      <c r="I6" s="9" t="s">
        <v>33</v>
      </c>
      <c r="J6" s="16">
        <f>J7+Parameters!$G$8</f>
        <v>3.000000000000001</v>
      </c>
      <c r="K6" s="10" t="s">
        <v>2</v>
      </c>
      <c r="L6" s="5">
        <v>0</v>
      </c>
      <c r="M6" s="33">
        <f t="shared" si="1"/>
        <v>0</v>
      </c>
      <c r="N6" s="59" t="s">
        <v>5</v>
      </c>
      <c r="O6" s="9" t="s">
        <v>33</v>
      </c>
      <c r="P6" s="16">
        <f>P7+Parameters!$C$13</f>
        <v>5.060000000000001</v>
      </c>
      <c r="Q6" s="10" t="s">
        <v>2</v>
      </c>
      <c r="R6" s="5">
        <v>0</v>
      </c>
      <c r="S6" s="33">
        <f t="shared" si="2"/>
        <v>0</v>
      </c>
      <c r="T6" s="59" t="s">
        <v>5</v>
      </c>
      <c r="U6" s="9" t="s">
        <v>33</v>
      </c>
      <c r="V6" s="16">
        <f>V7+Parameters!$G$13</f>
        <v>3.4299999999999984</v>
      </c>
      <c r="W6" s="10" t="s">
        <v>2</v>
      </c>
      <c r="X6" s="5">
        <v>0</v>
      </c>
      <c r="Y6" s="33">
        <f t="shared" si="3"/>
        <v>0</v>
      </c>
      <c r="Z6" s="42" t="s">
        <v>56</v>
      </c>
      <c r="AA6" s="48">
        <f t="shared" si="4"/>
        <v>0</v>
      </c>
      <c r="AB6" s="48">
        <f t="shared" si="5"/>
        <v>0</v>
      </c>
      <c r="AC6" s="48">
        <f t="shared" si="6"/>
        <v>0</v>
      </c>
      <c r="AD6" s="48">
        <f t="shared" si="7"/>
        <v>0</v>
      </c>
      <c r="AE6" s="57">
        <f aca="true" t="shared" si="8" ref="AE6:AE19">SUM(AA6:AB6)</f>
        <v>0</v>
      </c>
      <c r="AF6" s="57">
        <f aca="true" t="shared" si="9" ref="AF6:AF19">SUM(AC6:AD6)</f>
        <v>0</v>
      </c>
    </row>
    <row r="7" spans="2:32" ht="19.5">
      <c r="B7" s="59"/>
      <c r="C7" s="9" t="s">
        <v>32</v>
      </c>
      <c r="D7" s="16">
        <f>D8+Parameters!$C$8</f>
        <v>4.5200000000000005</v>
      </c>
      <c r="E7" s="10" t="s">
        <v>2</v>
      </c>
      <c r="F7" s="5">
        <v>0</v>
      </c>
      <c r="G7" s="33">
        <f t="shared" si="0"/>
        <v>0</v>
      </c>
      <c r="H7" s="62"/>
      <c r="I7" s="9" t="s">
        <v>32</v>
      </c>
      <c r="J7" s="16">
        <f>J8+Parameters!$G$8</f>
        <v>2.900000000000001</v>
      </c>
      <c r="K7" s="10" t="s">
        <v>2</v>
      </c>
      <c r="L7" s="5">
        <v>0</v>
      </c>
      <c r="M7" s="33">
        <f t="shared" si="1"/>
        <v>0</v>
      </c>
      <c r="N7" s="59"/>
      <c r="O7" s="9" t="s">
        <v>32</v>
      </c>
      <c r="P7" s="16">
        <f>P8+Parameters!$C$13</f>
        <v>4.940000000000001</v>
      </c>
      <c r="Q7" s="10" t="s">
        <v>2</v>
      </c>
      <c r="R7" s="5">
        <v>0</v>
      </c>
      <c r="S7" s="33">
        <f t="shared" si="2"/>
        <v>0</v>
      </c>
      <c r="T7" s="59"/>
      <c r="U7" s="9" t="s">
        <v>32</v>
      </c>
      <c r="V7" s="16">
        <f>V8+Parameters!$G$13</f>
        <v>3.3199999999999985</v>
      </c>
      <c r="W7" s="10" t="s">
        <v>2</v>
      </c>
      <c r="X7" s="5">
        <v>0</v>
      </c>
      <c r="Y7" s="33">
        <f t="shared" si="3"/>
        <v>0</v>
      </c>
      <c r="Z7" s="42" t="s">
        <v>57</v>
      </c>
      <c r="AA7" s="48">
        <f t="shared" si="4"/>
        <v>0</v>
      </c>
      <c r="AB7" s="48">
        <f t="shared" si="5"/>
        <v>0</v>
      </c>
      <c r="AC7" s="48">
        <f t="shared" si="6"/>
        <v>0</v>
      </c>
      <c r="AD7" s="48">
        <f t="shared" si="7"/>
        <v>0</v>
      </c>
      <c r="AE7" s="57">
        <f t="shared" si="8"/>
        <v>0</v>
      </c>
      <c r="AF7" s="57">
        <f t="shared" si="9"/>
        <v>0</v>
      </c>
    </row>
    <row r="8" spans="2:32" ht="19.5">
      <c r="B8" s="59"/>
      <c r="C8" s="9" t="s">
        <v>31</v>
      </c>
      <c r="D8" s="16">
        <f>D9+Parameters!$C$8</f>
        <v>4.41</v>
      </c>
      <c r="E8" s="10" t="s">
        <v>2</v>
      </c>
      <c r="F8" s="5">
        <v>0</v>
      </c>
      <c r="G8" s="33">
        <f t="shared" si="0"/>
        <v>0</v>
      </c>
      <c r="H8" s="63"/>
      <c r="I8" s="9" t="s">
        <v>31</v>
      </c>
      <c r="J8" s="16">
        <f>J9+Parameters!$G$8</f>
        <v>2.8000000000000007</v>
      </c>
      <c r="K8" s="10" t="s">
        <v>2</v>
      </c>
      <c r="L8" s="5">
        <v>0</v>
      </c>
      <c r="M8" s="33">
        <f t="shared" si="1"/>
        <v>0</v>
      </c>
      <c r="N8" s="59"/>
      <c r="O8" s="9" t="s">
        <v>31</v>
      </c>
      <c r="P8" s="16">
        <f>P9+Parameters!$C$13</f>
        <v>4.820000000000001</v>
      </c>
      <c r="Q8" s="10" t="s">
        <v>2</v>
      </c>
      <c r="R8" s="5">
        <v>0</v>
      </c>
      <c r="S8" s="33">
        <f t="shared" si="2"/>
        <v>0</v>
      </c>
      <c r="T8" s="59"/>
      <c r="U8" s="9" t="s">
        <v>31</v>
      </c>
      <c r="V8" s="16">
        <f>V9+Parameters!$G$13</f>
        <v>3.2099999999999986</v>
      </c>
      <c r="W8" s="10" t="s">
        <v>2</v>
      </c>
      <c r="X8" s="5">
        <v>0</v>
      </c>
      <c r="Y8" s="33">
        <f t="shared" si="3"/>
        <v>0</v>
      </c>
      <c r="Z8" s="42" t="s">
        <v>58</v>
      </c>
      <c r="AA8" s="49">
        <f t="shared" si="4"/>
        <v>0</v>
      </c>
      <c r="AB8" s="49">
        <f t="shared" si="5"/>
        <v>0</v>
      </c>
      <c r="AC8" s="49">
        <f t="shared" si="6"/>
        <v>0</v>
      </c>
      <c r="AD8" s="49">
        <f t="shared" si="7"/>
        <v>0</v>
      </c>
      <c r="AE8" s="57">
        <f t="shared" si="8"/>
        <v>0</v>
      </c>
      <c r="AF8" s="57">
        <f t="shared" si="9"/>
        <v>0</v>
      </c>
    </row>
    <row r="9" spans="2:32" ht="19.5">
      <c r="B9" s="8">
        <f>Parameters!C6</f>
        <v>600000</v>
      </c>
      <c r="C9" s="9" t="s">
        <v>30</v>
      </c>
      <c r="D9" s="16">
        <f>D10+Parameters!$C$8</f>
        <v>4.3</v>
      </c>
      <c r="E9" s="10" t="s">
        <v>2</v>
      </c>
      <c r="F9" s="5">
        <v>0</v>
      </c>
      <c r="G9" s="33">
        <f t="shared" si="0"/>
        <v>0</v>
      </c>
      <c r="H9" s="11">
        <f>Parameters!G6</f>
        <v>450000</v>
      </c>
      <c r="I9" s="9" t="s">
        <v>30</v>
      </c>
      <c r="J9" s="16">
        <f>J10+Parameters!$G$8</f>
        <v>2.7000000000000006</v>
      </c>
      <c r="K9" s="10" t="s">
        <v>2</v>
      </c>
      <c r="L9" s="5">
        <v>0</v>
      </c>
      <c r="M9" s="33">
        <f t="shared" si="1"/>
        <v>0</v>
      </c>
      <c r="N9" s="11">
        <f>Parameters!C11</f>
        <v>800000</v>
      </c>
      <c r="O9" s="9" t="s">
        <v>30</v>
      </c>
      <c r="P9" s="16">
        <f>P10+Parameters!$C$13</f>
        <v>4.700000000000001</v>
      </c>
      <c r="Q9" s="10" t="s">
        <v>2</v>
      </c>
      <c r="R9" s="5">
        <v>0</v>
      </c>
      <c r="S9" s="33">
        <f t="shared" si="2"/>
        <v>0</v>
      </c>
      <c r="T9" s="11">
        <f>Parameters!G11</f>
        <v>550000</v>
      </c>
      <c r="U9" s="9" t="s">
        <v>30</v>
      </c>
      <c r="V9" s="16">
        <f>V10+Parameters!$G$13</f>
        <v>3.0999999999999988</v>
      </c>
      <c r="W9" s="10" t="s">
        <v>2</v>
      </c>
      <c r="X9" s="5">
        <v>0</v>
      </c>
      <c r="Y9" s="33">
        <f t="shared" si="3"/>
        <v>0</v>
      </c>
      <c r="Z9" s="42" t="s">
        <v>59</v>
      </c>
      <c r="AA9" s="49">
        <f t="shared" si="4"/>
        <v>0</v>
      </c>
      <c r="AB9" s="49">
        <f t="shared" si="5"/>
        <v>0</v>
      </c>
      <c r="AC9" s="49">
        <f t="shared" si="6"/>
        <v>0</v>
      </c>
      <c r="AD9" s="49">
        <f t="shared" si="7"/>
        <v>0</v>
      </c>
      <c r="AE9" s="57">
        <f t="shared" si="8"/>
        <v>0</v>
      </c>
      <c r="AF9" s="57">
        <f t="shared" si="9"/>
        <v>0</v>
      </c>
    </row>
    <row r="10" spans="2:32" ht="19.5">
      <c r="B10" s="23"/>
      <c r="C10" s="9" t="s">
        <v>7</v>
      </c>
      <c r="D10" s="16">
        <f>D11+Parameters!$C$8</f>
        <v>4.1899999999999995</v>
      </c>
      <c r="E10" s="10" t="s">
        <v>2</v>
      </c>
      <c r="F10" s="5">
        <v>0</v>
      </c>
      <c r="G10" s="33">
        <f t="shared" si="0"/>
        <v>0</v>
      </c>
      <c r="H10" s="24"/>
      <c r="I10" s="9" t="s">
        <v>7</v>
      </c>
      <c r="J10" s="16">
        <f>J11+Parameters!$G$8</f>
        <v>2.6000000000000005</v>
      </c>
      <c r="K10" s="10" t="s">
        <v>2</v>
      </c>
      <c r="L10" s="5">
        <v>0</v>
      </c>
      <c r="M10" s="33">
        <f t="shared" si="1"/>
        <v>0</v>
      </c>
      <c r="O10" s="9" t="s">
        <v>7</v>
      </c>
      <c r="P10" s="16">
        <f>P11+Parameters!$C$13</f>
        <v>4.580000000000001</v>
      </c>
      <c r="Q10" s="10" t="s">
        <v>2</v>
      </c>
      <c r="R10" s="5">
        <v>0</v>
      </c>
      <c r="S10" s="33">
        <f t="shared" si="2"/>
        <v>0</v>
      </c>
      <c r="U10" s="9" t="s">
        <v>7</v>
      </c>
      <c r="V10" s="16">
        <f>V11+Parameters!$G$13</f>
        <v>2.989999999999999</v>
      </c>
      <c r="W10" s="10" t="s">
        <v>2</v>
      </c>
      <c r="X10" s="5">
        <v>0</v>
      </c>
      <c r="Y10" s="33">
        <f t="shared" si="3"/>
        <v>0</v>
      </c>
      <c r="Z10" s="42" t="s">
        <v>60</v>
      </c>
      <c r="AA10" s="49">
        <f t="shared" si="4"/>
        <v>0</v>
      </c>
      <c r="AB10" s="49">
        <f t="shared" si="5"/>
        <v>0</v>
      </c>
      <c r="AC10" s="49">
        <f t="shared" si="6"/>
        <v>0</v>
      </c>
      <c r="AD10" s="49">
        <f t="shared" si="7"/>
        <v>0</v>
      </c>
      <c r="AE10" s="57">
        <f t="shared" si="8"/>
        <v>0</v>
      </c>
      <c r="AF10" s="57">
        <f t="shared" si="9"/>
        <v>0</v>
      </c>
    </row>
    <row r="11" spans="2:32" ht="19.5">
      <c r="B11" s="23"/>
      <c r="C11" s="9" t="s">
        <v>8</v>
      </c>
      <c r="D11" s="16">
        <f>D12+Parameters!$C$8</f>
        <v>4.079999999999999</v>
      </c>
      <c r="E11" s="10" t="s">
        <v>2</v>
      </c>
      <c r="F11" s="5">
        <v>0</v>
      </c>
      <c r="G11" s="33">
        <f t="shared" si="0"/>
        <v>0</v>
      </c>
      <c r="H11" s="24"/>
      <c r="I11" s="9" t="s">
        <v>8</v>
      </c>
      <c r="J11" s="16">
        <f>J12+Parameters!$G$8</f>
        <v>2.5000000000000004</v>
      </c>
      <c r="K11" s="10" t="s">
        <v>2</v>
      </c>
      <c r="L11" s="5">
        <v>0</v>
      </c>
      <c r="M11" s="33">
        <f t="shared" si="1"/>
        <v>0</v>
      </c>
      <c r="O11" s="9" t="s">
        <v>8</v>
      </c>
      <c r="P11" s="16">
        <f>P12+Parameters!$C$13</f>
        <v>4.460000000000001</v>
      </c>
      <c r="Q11" s="10" t="s">
        <v>2</v>
      </c>
      <c r="R11" s="5">
        <v>0</v>
      </c>
      <c r="S11" s="33">
        <f t="shared" si="2"/>
        <v>0</v>
      </c>
      <c r="U11" s="9" t="s">
        <v>8</v>
      </c>
      <c r="V11" s="16">
        <f>V12+Parameters!$G$13</f>
        <v>2.879999999999999</v>
      </c>
      <c r="W11" s="10" t="s">
        <v>2</v>
      </c>
      <c r="X11" s="5">
        <v>0</v>
      </c>
      <c r="Y11" s="33">
        <f t="shared" si="3"/>
        <v>0</v>
      </c>
      <c r="Z11" s="42" t="s">
        <v>61</v>
      </c>
      <c r="AA11" s="49">
        <f t="shared" si="4"/>
        <v>0</v>
      </c>
      <c r="AB11" s="49">
        <f t="shared" si="5"/>
        <v>0</v>
      </c>
      <c r="AC11" s="49">
        <f t="shared" si="6"/>
        <v>0</v>
      </c>
      <c r="AD11" s="49">
        <f t="shared" si="7"/>
        <v>0</v>
      </c>
      <c r="AE11" s="57">
        <f t="shared" si="8"/>
        <v>0</v>
      </c>
      <c r="AF11" s="57">
        <f t="shared" si="9"/>
        <v>0</v>
      </c>
    </row>
    <row r="12" spans="2:32" ht="19.5">
      <c r="B12" s="23"/>
      <c r="C12" s="9" t="s">
        <v>25</v>
      </c>
      <c r="D12" s="16">
        <f>D13+Parameters!$C$8</f>
        <v>3.9699999999999993</v>
      </c>
      <c r="E12" s="10" t="s">
        <v>2</v>
      </c>
      <c r="F12" s="5">
        <v>0</v>
      </c>
      <c r="G12" s="33">
        <f t="shared" si="0"/>
        <v>0</v>
      </c>
      <c r="H12" s="24"/>
      <c r="I12" s="9" t="s">
        <v>25</v>
      </c>
      <c r="J12" s="16">
        <f>J13+Parameters!$G$8</f>
        <v>2.4000000000000004</v>
      </c>
      <c r="K12" s="10" t="s">
        <v>2</v>
      </c>
      <c r="L12" s="5">
        <v>0</v>
      </c>
      <c r="M12" s="33">
        <f t="shared" si="1"/>
        <v>0</v>
      </c>
      <c r="O12" s="9" t="s">
        <v>25</v>
      </c>
      <c r="P12" s="16">
        <f>P13+Parameters!$C$13</f>
        <v>4.340000000000001</v>
      </c>
      <c r="Q12" s="10" t="s">
        <v>2</v>
      </c>
      <c r="R12" s="5">
        <v>0</v>
      </c>
      <c r="S12" s="33">
        <f t="shared" si="2"/>
        <v>0</v>
      </c>
      <c r="U12" s="9" t="s">
        <v>25</v>
      </c>
      <c r="V12" s="16">
        <f>V13+Parameters!$G$13</f>
        <v>2.769999999999999</v>
      </c>
      <c r="W12" s="10" t="s">
        <v>2</v>
      </c>
      <c r="X12" s="5">
        <v>0</v>
      </c>
      <c r="Y12" s="33">
        <f t="shared" si="3"/>
        <v>0</v>
      </c>
      <c r="Z12" s="42" t="s">
        <v>62</v>
      </c>
      <c r="AA12" s="49">
        <f t="shared" si="4"/>
        <v>0</v>
      </c>
      <c r="AB12" s="49">
        <f t="shared" si="5"/>
        <v>0</v>
      </c>
      <c r="AC12" s="49">
        <f t="shared" si="6"/>
        <v>0</v>
      </c>
      <c r="AD12" s="49">
        <f t="shared" si="7"/>
        <v>0</v>
      </c>
      <c r="AE12" s="57">
        <f t="shared" si="8"/>
        <v>0</v>
      </c>
      <c r="AF12" s="57">
        <f t="shared" si="9"/>
        <v>0</v>
      </c>
    </row>
    <row r="13" spans="2:32" ht="19.5">
      <c r="B13" s="23"/>
      <c r="C13" s="9" t="s">
        <v>9</v>
      </c>
      <c r="D13" s="16">
        <f>D14+Parameters!$C$8</f>
        <v>3.8599999999999994</v>
      </c>
      <c r="E13" s="10" t="s">
        <v>2</v>
      </c>
      <c r="F13" s="5">
        <v>0</v>
      </c>
      <c r="G13" s="33">
        <f t="shared" si="0"/>
        <v>0</v>
      </c>
      <c r="H13" s="24"/>
      <c r="I13" s="9" t="s">
        <v>9</v>
      </c>
      <c r="J13" s="16">
        <f>J14+Parameters!$G$8</f>
        <v>2.3000000000000003</v>
      </c>
      <c r="K13" s="10" t="s">
        <v>2</v>
      </c>
      <c r="L13" s="5">
        <v>0</v>
      </c>
      <c r="M13" s="33">
        <f t="shared" si="1"/>
        <v>0</v>
      </c>
      <c r="O13" s="9" t="s">
        <v>9</v>
      </c>
      <c r="P13" s="16">
        <f>P14+Parameters!$C$13</f>
        <v>4.220000000000001</v>
      </c>
      <c r="Q13" s="10" t="s">
        <v>2</v>
      </c>
      <c r="R13" s="5">
        <v>0</v>
      </c>
      <c r="S13" s="33">
        <f t="shared" si="2"/>
        <v>0</v>
      </c>
      <c r="U13" s="9" t="s">
        <v>9</v>
      </c>
      <c r="V13" s="16">
        <f>V14+Parameters!$G$13</f>
        <v>2.6599999999999993</v>
      </c>
      <c r="W13" s="10" t="s">
        <v>2</v>
      </c>
      <c r="X13" s="5">
        <v>0</v>
      </c>
      <c r="Y13" s="33">
        <f t="shared" si="3"/>
        <v>0</v>
      </c>
      <c r="Z13" s="42" t="s">
        <v>63</v>
      </c>
      <c r="AA13" s="49">
        <f t="shared" si="4"/>
        <v>0</v>
      </c>
      <c r="AB13" s="49">
        <f t="shared" si="5"/>
        <v>0</v>
      </c>
      <c r="AC13" s="49">
        <f t="shared" si="6"/>
        <v>0</v>
      </c>
      <c r="AD13" s="49">
        <f t="shared" si="7"/>
        <v>0</v>
      </c>
      <c r="AE13" s="57">
        <f t="shared" si="8"/>
        <v>0</v>
      </c>
      <c r="AF13" s="57">
        <f t="shared" si="9"/>
        <v>0</v>
      </c>
    </row>
    <row r="14" spans="2:32" ht="19.5">
      <c r="B14" s="23"/>
      <c r="C14" s="9" t="s">
        <v>10</v>
      </c>
      <c r="D14" s="16">
        <f>D15+Parameters!$C$8</f>
        <v>3.7499999999999996</v>
      </c>
      <c r="E14" s="10" t="s">
        <v>2</v>
      </c>
      <c r="F14" s="5">
        <v>0</v>
      </c>
      <c r="G14" s="33">
        <f t="shared" si="0"/>
        <v>0</v>
      </c>
      <c r="H14" s="24"/>
      <c r="I14" s="9" t="s">
        <v>10</v>
      </c>
      <c r="J14" s="16">
        <f>J15+Parameters!$G$8</f>
        <v>2.2</v>
      </c>
      <c r="K14" s="10" t="s">
        <v>2</v>
      </c>
      <c r="L14" s="5">
        <v>0</v>
      </c>
      <c r="M14" s="33">
        <f t="shared" si="1"/>
        <v>0</v>
      </c>
      <c r="O14" s="9" t="s">
        <v>10</v>
      </c>
      <c r="P14" s="16">
        <f>P15+Parameters!$C$13</f>
        <v>4.1000000000000005</v>
      </c>
      <c r="Q14" s="10" t="s">
        <v>2</v>
      </c>
      <c r="R14" s="5">
        <v>0</v>
      </c>
      <c r="S14" s="33">
        <f t="shared" si="2"/>
        <v>0</v>
      </c>
      <c r="U14" s="9" t="s">
        <v>10</v>
      </c>
      <c r="V14" s="16">
        <f>V15+Parameters!$G$13</f>
        <v>2.5499999999999994</v>
      </c>
      <c r="W14" s="10" t="s">
        <v>2</v>
      </c>
      <c r="X14" s="5">
        <v>0</v>
      </c>
      <c r="Y14" s="33">
        <f t="shared" si="3"/>
        <v>0</v>
      </c>
      <c r="Z14" s="43" t="s">
        <v>64</v>
      </c>
      <c r="AA14" s="50">
        <f t="shared" si="4"/>
        <v>0</v>
      </c>
      <c r="AB14" s="50">
        <f t="shared" si="5"/>
        <v>0</v>
      </c>
      <c r="AC14" s="50">
        <f t="shared" si="6"/>
        <v>0</v>
      </c>
      <c r="AD14" s="50">
        <f t="shared" si="7"/>
        <v>0</v>
      </c>
      <c r="AE14" s="57">
        <f t="shared" si="8"/>
        <v>0</v>
      </c>
      <c r="AF14" s="57">
        <f t="shared" si="9"/>
        <v>0</v>
      </c>
    </row>
    <row r="15" spans="3:32" ht="19.5">
      <c r="C15" s="9" t="s">
        <v>11</v>
      </c>
      <c r="D15" s="16">
        <f>D16+Parameters!$C$8</f>
        <v>3.6399999999999997</v>
      </c>
      <c r="E15" s="10" t="s">
        <v>2</v>
      </c>
      <c r="F15" s="5">
        <v>0</v>
      </c>
      <c r="G15" s="33">
        <f t="shared" si="0"/>
        <v>0</v>
      </c>
      <c r="I15" s="9" t="s">
        <v>11</v>
      </c>
      <c r="J15" s="16">
        <f>J16+Parameters!$G$8</f>
        <v>2.1</v>
      </c>
      <c r="K15" s="10" t="s">
        <v>2</v>
      </c>
      <c r="L15" s="5">
        <v>0</v>
      </c>
      <c r="M15" s="33">
        <f t="shared" si="1"/>
        <v>0</v>
      </c>
      <c r="O15" s="9" t="s">
        <v>11</v>
      </c>
      <c r="P15" s="16">
        <f>P16+Parameters!$C$13</f>
        <v>3.9800000000000004</v>
      </c>
      <c r="Q15" s="10" t="s">
        <v>2</v>
      </c>
      <c r="R15" s="5">
        <v>0</v>
      </c>
      <c r="S15" s="33">
        <f t="shared" si="2"/>
        <v>0</v>
      </c>
      <c r="U15" s="9" t="s">
        <v>11</v>
      </c>
      <c r="V15" s="16">
        <f>V16+Parameters!$G$13</f>
        <v>2.4399999999999995</v>
      </c>
      <c r="W15" s="10" t="s">
        <v>2</v>
      </c>
      <c r="X15" s="5">
        <v>0</v>
      </c>
      <c r="Y15" s="33">
        <f t="shared" si="3"/>
        <v>0</v>
      </c>
      <c r="Z15" s="42" t="s">
        <v>65</v>
      </c>
      <c r="AA15" s="49">
        <f t="shared" si="4"/>
        <v>0</v>
      </c>
      <c r="AB15" s="49">
        <f t="shared" si="5"/>
        <v>0</v>
      </c>
      <c r="AC15" s="49">
        <f t="shared" si="6"/>
        <v>0</v>
      </c>
      <c r="AD15" s="49">
        <f t="shared" si="7"/>
        <v>0</v>
      </c>
      <c r="AE15" s="57">
        <f t="shared" si="8"/>
        <v>0</v>
      </c>
      <c r="AF15" s="57">
        <f t="shared" si="9"/>
        <v>0</v>
      </c>
    </row>
    <row r="16" spans="3:32" ht="19.5">
      <c r="C16" s="9" t="s">
        <v>12</v>
      </c>
      <c r="D16" s="16">
        <f>D17+Parameters!$C$8</f>
        <v>3.53</v>
      </c>
      <c r="E16" s="10" t="s">
        <v>2</v>
      </c>
      <c r="F16" s="5">
        <v>0</v>
      </c>
      <c r="G16" s="33">
        <f t="shared" si="0"/>
        <v>0</v>
      </c>
      <c r="I16" s="9" t="s">
        <v>12</v>
      </c>
      <c r="J16" s="16">
        <f>J17+Parameters!$G$8</f>
        <v>2</v>
      </c>
      <c r="K16" s="10" t="s">
        <v>2</v>
      </c>
      <c r="L16" s="5">
        <v>0</v>
      </c>
      <c r="M16" s="33">
        <f t="shared" si="1"/>
        <v>0</v>
      </c>
      <c r="O16" s="9" t="s">
        <v>12</v>
      </c>
      <c r="P16" s="16">
        <f>P17+Parameters!$C$13</f>
        <v>3.8600000000000003</v>
      </c>
      <c r="Q16" s="10" t="s">
        <v>2</v>
      </c>
      <c r="R16" s="5">
        <v>0</v>
      </c>
      <c r="S16" s="33">
        <f t="shared" si="2"/>
        <v>0</v>
      </c>
      <c r="U16" s="9" t="s">
        <v>12</v>
      </c>
      <c r="V16" s="16">
        <f>V17+Parameters!$G$13</f>
        <v>2.3299999999999996</v>
      </c>
      <c r="W16" s="10" t="s">
        <v>2</v>
      </c>
      <c r="X16" s="5">
        <v>0</v>
      </c>
      <c r="Y16" s="33">
        <f t="shared" si="3"/>
        <v>0</v>
      </c>
      <c r="Z16" s="44" t="s">
        <v>66</v>
      </c>
      <c r="AA16" s="51">
        <f t="shared" si="4"/>
        <v>0</v>
      </c>
      <c r="AB16" s="51">
        <f t="shared" si="5"/>
        <v>0</v>
      </c>
      <c r="AC16" s="51">
        <f t="shared" si="6"/>
        <v>0</v>
      </c>
      <c r="AD16" s="51">
        <f t="shared" si="7"/>
        <v>0</v>
      </c>
      <c r="AE16" s="57">
        <f t="shared" si="8"/>
        <v>0</v>
      </c>
      <c r="AF16" s="57">
        <f t="shared" si="9"/>
        <v>0</v>
      </c>
    </row>
    <row r="17" spans="3:32" ht="19.5">
      <c r="C17" s="9" t="s">
        <v>13</v>
      </c>
      <c r="D17" s="16">
        <f>D18+Parameters!$C$8</f>
        <v>3.42</v>
      </c>
      <c r="E17" s="10" t="s">
        <v>2</v>
      </c>
      <c r="F17" s="5">
        <v>0</v>
      </c>
      <c r="G17" s="33">
        <f t="shared" si="0"/>
        <v>0</v>
      </c>
      <c r="I17" s="9" t="s">
        <v>13</v>
      </c>
      <c r="J17" s="16">
        <f>J18+Parameters!$G$8</f>
        <v>1.9000000000000001</v>
      </c>
      <c r="K17" s="10" t="s">
        <v>2</v>
      </c>
      <c r="L17" s="5">
        <v>0</v>
      </c>
      <c r="M17" s="33">
        <f t="shared" si="1"/>
        <v>0</v>
      </c>
      <c r="O17" s="9" t="s">
        <v>13</v>
      </c>
      <c r="P17" s="16">
        <f>P18+Parameters!$C$13</f>
        <v>3.74</v>
      </c>
      <c r="Q17" s="10" t="s">
        <v>2</v>
      </c>
      <c r="R17" s="5">
        <v>0</v>
      </c>
      <c r="S17" s="33">
        <f t="shared" si="2"/>
        <v>0</v>
      </c>
      <c r="U17" s="9" t="s">
        <v>13</v>
      </c>
      <c r="V17" s="16">
        <f>V18+Parameters!$G$13</f>
        <v>2.2199999999999998</v>
      </c>
      <c r="W17" s="10" t="s">
        <v>2</v>
      </c>
      <c r="X17" s="5">
        <v>0</v>
      </c>
      <c r="Y17" s="33">
        <f t="shared" si="3"/>
        <v>0</v>
      </c>
      <c r="Z17" s="42" t="s">
        <v>67</v>
      </c>
      <c r="AA17" s="49">
        <f t="shared" si="4"/>
        <v>0</v>
      </c>
      <c r="AB17" s="49">
        <f t="shared" si="5"/>
        <v>0</v>
      </c>
      <c r="AC17" s="49">
        <f t="shared" si="6"/>
        <v>0</v>
      </c>
      <c r="AD17" s="49">
        <f t="shared" si="7"/>
        <v>0</v>
      </c>
      <c r="AE17" s="57">
        <f t="shared" si="8"/>
        <v>0</v>
      </c>
      <c r="AF17" s="57">
        <f t="shared" si="9"/>
        <v>0</v>
      </c>
    </row>
    <row r="18" spans="3:32" ht="19.5">
      <c r="C18" s="9" t="s">
        <v>14</v>
      </c>
      <c r="D18" s="16">
        <f>D19+Parameters!$C$8</f>
        <v>3.31</v>
      </c>
      <c r="E18" s="10" t="s">
        <v>2</v>
      </c>
      <c r="F18" s="5">
        <v>0</v>
      </c>
      <c r="G18" s="33">
        <f>IF(F18&lt;=F19,0,1)</f>
        <v>0</v>
      </c>
      <c r="I18" s="9" t="s">
        <v>14</v>
      </c>
      <c r="J18" s="16">
        <f>J19+Parameters!$G$8</f>
        <v>1.8</v>
      </c>
      <c r="K18" s="10" t="s">
        <v>2</v>
      </c>
      <c r="L18" s="5">
        <v>0</v>
      </c>
      <c r="M18" s="33">
        <f>IF(L18&lt;=L19,0,1)</f>
        <v>0</v>
      </c>
      <c r="O18" s="9" t="s">
        <v>14</v>
      </c>
      <c r="P18" s="16">
        <f>P19+Parameters!$C$13</f>
        <v>3.62</v>
      </c>
      <c r="Q18" s="10" t="s">
        <v>2</v>
      </c>
      <c r="R18" s="5">
        <v>0</v>
      </c>
      <c r="S18" s="33">
        <f t="shared" si="2"/>
        <v>0</v>
      </c>
      <c r="U18" s="9" t="s">
        <v>14</v>
      </c>
      <c r="V18" s="16">
        <f>V19+Parameters!$G$13</f>
        <v>2.11</v>
      </c>
      <c r="W18" s="10" t="s">
        <v>2</v>
      </c>
      <c r="X18" s="5">
        <v>0</v>
      </c>
      <c r="Y18" s="33">
        <f>IF(X18&lt;=X19,0,1)</f>
        <v>0</v>
      </c>
      <c r="Z18" s="42" t="s">
        <v>68</v>
      </c>
      <c r="AA18" s="49">
        <f t="shared" si="4"/>
        <v>0</v>
      </c>
      <c r="AB18" s="49">
        <f t="shared" si="5"/>
        <v>0</v>
      </c>
      <c r="AC18" s="49">
        <f t="shared" si="6"/>
        <v>0</v>
      </c>
      <c r="AD18" s="49">
        <f t="shared" si="7"/>
        <v>0</v>
      </c>
      <c r="AE18" s="57">
        <f t="shared" si="8"/>
        <v>0</v>
      </c>
      <c r="AF18" s="57">
        <f t="shared" si="9"/>
        <v>0</v>
      </c>
    </row>
    <row r="19" spans="3:32" ht="19.5">
      <c r="C19" s="9" t="s">
        <v>15</v>
      </c>
      <c r="D19" s="16">
        <f>Parameters!C7</f>
        <v>3.2</v>
      </c>
      <c r="E19" s="10" t="s">
        <v>2</v>
      </c>
      <c r="F19" s="5">
        <v>0</v>
      </c>
      <c r="G19" s="33">
        <v>0</v>
      </c>
      <c r="I19" s="9" t="s">
        <v>15</v>
      </c>
      <c r="J19" s="16">
        <f>Parameters!G7</f>
        <v>1.7</v>
      </c>
      <c r="K19" s="10" t="s">
        <v>2</v>
      </c>
      <c r="L19" s="5">
        <v>0</v>
      </c>
      <c r="M19" s="33">
        <v>0</v>
      </c>
      <c r="O19" s="9" t="s">
        <v>15</v>
      </c>
      <c r="P19" s="16">
        <f>Parameters!C12</f>
        <v>3.5</v>
      </c>
      <c r="Q19" s="10" t="s">
        <v>2</v>
      </c>
      <c r="R19" s="5">
        <v>0</v>
      </c>
      <c r="S19" s="33">
        <v>0</v>
      </c>
      <c r="U19" s="9" t="s">
        <v>15</v>
      </c>
      <c r="V19" s="16">
        <f>Parameters!G12</f>
        <v>2</v>
      </c>
      <c r="W19" s="10" t="s">
        <v>2</v>
      </c>
      <c r="X19" s="5">
        <v>0</v>
      </c>
      <c r="Y19" s="33">
        <v>0</v>
      </c>
      <c r="Z19" s="42" t="s">
        <v>69</v>
      </c>
      <c r="AA19" s="49">
        <f t="shared" si="4"/>
        <v>0</v>
      </c>
      <c r="AB19" s="49">
        <f t="shared" si="5"/>
        <v>0</v>
      </c>
      <c r="AC19" s="49">
        <f t="shared" si="6"/>
        <v>0</v>
      </c>
      <c r="AD19" s="49">
        <f t="shared" si="7"/>
        <v>0</v>
      </c>
      <c r="AE19" s="58">
        <f t="shared" si="8"/>
        <v>0</v>
      </c>
      <c r="AF19" s="58">
        <f t="shared" si="9"/>
        <v>0</v>
      </c>
    </row>
    <row r="20" spans="6:78" ht="18.75">
      <c r="F20" s="1"/>
      <c r="G20" s="33"/>
      <c r="S20" s="35"/>
      <c r="X20" s="1"/>
      <c r="Y20" s="33"/>
      <c r="AD20" s="1"/>
      <c r="AE20" s="20"/>
      <c r="AJ20"/>
      <c r="AO20" s="1"/>
      <c r="AP20" s="20"/>
      <c r="AU20" s="1"/>
      <c r="AV20" s="20"/>
      <c r="BB20"/>
      <c r="BG20" s="1"/>
      <c r="BH20" s="20"/>
      <c r="BN20"/>
      <c r="BY20" s="1"/>
      <c r="BZ20" s="20"/>
    </row>
    <row r="21" spans="1:78" ht="18.75">
      <c r="A21" s="38" t="s">
        <v>43</v>
      </c>
      <c r="R21" s="1"/>
      <c r="S21" s="33"/>
      <c r="X21" s="1"/>
      <c r="Y21" s="33"/>
      <c r="Z21" s="38" t="str">
        <f>A21</f>
        <v>DAY 2</v>
      </c>
      <c r="AI21" s="1"/>
      <c r="AJ21" s="20"/>
      <c r="AO21" s="1"/>
      <c r="AP21" s="20"/>
      <c r="BA21" s="1"/>
      <c r="BB21" s="20"/>
      <c r="BM21" s="1"/>
      <c r="BN21" s="20"/>
      <c r="BY21" s="1"/>
      <c r="BZ21" s="20"/>
    </row>
    <row r="22" spans="2:78" ht="18.75">
      <c r="B22" s="6" t="str">
        <f>B2</f>
        <v>Shipper 1</v>
      </c>
      <c r="C22" s="60" t="str">
        <f>C2</f>
        <v>Bundled capacity A-B</v>
      </c>
      <c r="D22" s="60"/>
      <c r="E22" s="60"/>
      <c r="F22" s="60"/>
      <c r="G22" s="19"/>
      <c r="H22" s="4"/>
      <c r="I22" s="60" t="str">
        <f>I2</f>
        <v>Bundled capacity B-C</v>
      </c>
      <c r="J22" s="60"/>
      <c r="K22" s="60"/>
      <c r="L22" s="60"/>
      <c r="O22" s="60" t="str">
        <f>O2</f>
        <v>Bundled capacity A-B</v>
      </c>
      <c r="P22" s="60"/>
      <c r="Q22" s="60"/>
      <c r="R22" s="60"/>
      <c r="S22" s="19"/>
      <c r="T22" s="4"/>
      <c r="U22" s="60" t="str">
        <f>U2</f>
        <v>Bundled capacity B-C</v>
      </c>
      <c r="V22" s="60"/>
      <c r="W22" s="60"/>
      <c r="X22" s="60"/>
      <c r="Y22" s="35"/>
      <c r="Z22" s="6" t="str">
        <f>B22</f>
        <v>Shipper 1</v>
      </c>
      <c r="BM22" s="1"/>
      <c r="BN22" s="20"/>
      <c r="BY22" s="1"/>
      <c r="BZ22" s="20"/>
    </row>
    <row r="23" spans="25:78" ht="18.75">
      <c r="Y23" s="35"/>
      <c r="BM23" s="1"/>
      <c r="BN23" s="20"/>
      <c r="BY23" s="1"/>
      <c r="BZ23" s="20"/>
    </row>
    <row r="24" spans="6:78" ht="45">
      <c r="F24" s="2" t="s">
        <v>3</v>
      </c>
      <c r="G24" s="32" t="str">
        <f>G4</f>
        <v>CHECK</v>
      </c>
      <c r="L24" s="2" t="s">
        <v>3</v>
      </c>
      <c r="M24" s="37" t="str">
        <f>M4</f>
        <v>CHECK</v>
      </c>
      <c r="R24" s="2" t="s">
        <v>3</v>
      </c>
      <c r="S24" s="32" t="str">
        <f>S4</f>
        <v>CHECK</v>
      </c>
      <c r="X24" s="2" t="s">
        <v>3</v>
      </c>
      <c r="Y24" s="37" t="str">
        <f>Y4</f>
        <v>CHECK</v>
      </c>
      <c r="Z24" s="41" t="s">
        <v>54</v>
      </c>
      <c r="AA24" s="47" t="s">
        <v>73</v>
      </c>
      <c r="AB24" s="47" t="s">
        <v>74</v>
      </c>
      <c r="AC24" s="47" t="s">
        <v>75</v>
      </c>
      <c r="AD24" s="47" t="s">
        <v>76</v>
      </c>
      <c r="AE24" s="56" t="s">
        <v>71</v>
      </c>
      <c r="AF24" s="56" t="s">
        <v>72</v>
      </c>
      <c r="BY24" s="1"/>
      <c r="BZ24" s="20"/>
    </row>
    <row r="25" spans="2:78" ht="19.5">
      <c r="B25" s="21" t="s">
        <v>35</v>
      </c>
      <c r="C25" s="9" t="s">
        <v>34</v>
      </c>
      <c r="D25" s="16">
        <f>D26+Parameters!$C$8</f>
        <v>4.740000000000001</v>
      </c>
      <c r="E25" s="10" t="s">
        <v>2</v>
      </c>
      <c r="F25" s="5">
        <v>0</v>
      </c>
      <c r="G25" s="33">
        <f aca="true" t="shared" si="10" ref="G25:G38">IF(AND(F25&lt;=F26,F25&gt;=F5),0,IF(F25&gt;F26,1,2))</f>
        <v>0</v>
      </c>
      <c r="H25" s="21" t="str">
        <f>B25</f>
        <v>Year 1</v>
      </c>
      <c r="I25" s="9" t="s">
        <v>34</v>
      </c>
      <c r="J25" s="16">
        <f>J26+Parameters!$G$8</f>
        <v>3.100000000000001</v>
      </c>
      <c r="K25" s="10" t="s">
        <v>2</v>
      </c>
      <c r="L25" s="5">
        <v>0</v>
      </c>
      <c r="M25" s="33">
        <f aca="true" t="shared" si="11" ref="M25:M38">IF(AND(L25&lt;=L26,L25&gt;=L5),0,IF(L25&gt;L26,1,2))</f>
        <v>0</v>
      </c>
      <c r="N25" s="21" t="s">
        <v>36</v>
      </c>
      <c r="O25" s="9" t="s">
        <v>34</v>
      </c>
      <c r="P25" s="16">
        <f>P26+Parameters!$C$13</f>
        <v>5.1800000000000015</v>
      </c>
      <c r="Q25" s="10" t="s">
        <v>2</v>
      </c>
      <c r="R25" s="5">
        <v>0</v>
      </c>
      <c r="S25" s="33">
        <f aca="true" t="shared" si="12" ref="S25:S38">IF(AND(R25&lt;=R26,R25&gt;=R5),0,IF(R25&gt;R26,1,2))</f>
        <v>0</v>
      </c>
      <c r="T25" s="15" t="str">
        <f>N25</f>
        <v>Year 2</v>
      </c>
      <c r="U25" s="9" t="s">
        <v>34</v>
      </c>
      <c r="V25" s="16">
        <f>V26+Parameters!$G$13</f>
        <v>3.5399999999999983</v>
      </c>
      <c r="W25" s="10" t="s">
        <v>2</v>
      </c>
      <c r="X25" s="5">
        <v>0</v>
      </c>
      <c r="Y25" s="33">
        <f aca="true" t="shared" si="13" ref="Y25:Y38">IF(AND(X25&lt;=X26,X25&gt;=X5),0,IF(X25&gt;X26,1,2))</f>
        <v>0</v>
      </c>
      <c r="Z25" s="42" t="s">
        <v>55</v>
      </c>
      <c r="AA25" s="48">
        <f aca="true" t="shared" si="14" ref="AA25:AA39">D25*F25</f>
        <v>0</v>
      </c>
      <c r="AB25" s="48">
        <f aca="true" t="shared" si="15" ref="AB25:AB39">J25*L25</f>
        <v>0</v>
      </c>
      <c r="AC25" s="48">
        <f aca="true" t="shared" si="16" ref="AC25:AC39">P25*R25</f>
        <v>0</v>
      </c>
      <c r="AD25" s="48">
        <f aca="true" t="shared" si="17" ref="AD25:AD39">V25*X25</f>
        <v>0</v>
      </c>
      <c r="AE25" s="57">
        <f>SUM(AA25:AB25)</f>
        <v>0</v>
      </c>
      <c r="AF25" s="57">
        <f>SUM(AC25:AD25)</f>
        <v>0</v>
      </c>
      <c r="BY25" s="1"/>
      <c r="BZ25" s="20"/>
    </row>
    <row r="26" spans="2:78" ht="19.5">
      <c r="B26" s="59" t="s">
        <v>5</v>
      </c>
      <c r="C26" s="9" t="s">
        <v>33</v>
      </c>
      <c r="D26" s="16">
        <f>D27+Parameters!$C$8</f>
        <v>4.630000000000001</v>
      </c>
      <c r="E26" s="10" t="s">
        <v>2</v>
      </c>
      <c r="F26" s="5">
        <v>0</v>
      </c>
      <c r="G26" s="33">
        <f t="shared" si="10"/>
        <v>0</v>
      </c>
      <c r="H26" s="59" t="s">
        <v>5</v>
      </c>
      <c r="I26" s="9" t="s">
        <v>33</v>
      </c>
      <c r="J26" s="16">
        <f>J27+Parameters!$G$8</f>
        <v>3.000000000000001</v>
      </c>
      <c r="K26" s="10" t="s">
        <v>2</v>
      </c>
      <c r="L26" s="5">
        <v>0</v>
      </c>
      <c r="M26" s="33">
        <f t="shared" si="11"/>
        <v>0</v>
      </c>
      <c r="N26" s="59" t="s">
        <v>5</v>
      </c>
      <c r="O26" s="9" t="s">
        <v>33</v>
      </c>
      <c r="P26" s="16">
        <f>P27+Parameters!$C$13</f>
        <v>5.060000000000001</v>
      </c>
      <c r="Q26" s="10" t="s">
        <v>2</v>
      </c>
      <c r="R26" s="5">
        <v>0</v>
      </c>
      <c r="S26" s="33">
        <f t="shared" si="12"/>
        <v>0</v>
      </c>
      <c r="T26" s="59" t="s">
        <v>5</v>
      </c>
      <c r="U26" s="9" t="s">
        <v>33</v>
      </c>
      <c r="V26" s="16">
        <f>V27+Parameters!$G$13</f>
        <v>3.4299999999999984</v>
      </c>
      <c r="W26" s="10" t="s">
        <v>2</v>
      </c>
      <c r="X26" s="5">
        <v>0</v>
      </c>
      <c r="Y26" s="33">
        <f t="shared" si="13"/>
        <v>0</v>
      </c>
      <c r="Z26" s="42" t="s">
        <v>56</v>
      </c>
      <c r="AA26" s="48">
        <f t="shared" si="14"/>
        <v>0</v>
      </c>
      <c r="AB26" s="48">
        <f t="shared" si="15"/>
        <v>0</v>
      </c>
      <c r="AC26" s="48">
        <f t="shared" si="16"/>
        <v>0</v>
      </c>
      <c r="AD26" s="48">
        <f t="shared" si="17"/>
        <v>0</v>
      </c>
      <c r="AE26" s="57">
        <f aca="true" t="shared" si="18" ref="AE26:AE39">SUM(AA26:AB26)</f>
        <v>0</v>
      </c>
      <c r="AF26" s="57">
        <f aca="true" t="shared" si="19" ref="AF26:AF39">SUM(AC26:AD26)</f>
        <v>0</v>
      </c>
      <c r="BY26" s="1"/>
      <c r="BZ26" s="20"/>
    </row>
    <row r="27" spans="2:78" ht="19.5">
      <c r="B27" s="59"/>
      <c r="C27" s="9" t="s">
        <v>32</v>
      </c>
      <c r="D27" s="16">
        <f>D28+Parameters!$C$8</f>
        <v>4.5200000000000005</v>
      </c>
      <c r="E27" s="10" t="s">
        <v>2</v>
      </c>
      <c r="F27" s="5">
        <v>0</v>
      </c>
      <c r="G27" s="33">
        <f t="shared" si="10"/>
        <v>0</v>
      </c>
      <c r="H27" s="59"/>
      <c r="I27" s="9" t="s">
        <v>32</v>
      </c>
      <c r="J27" s="16">
        <f>J28+Parameters!$G$8</f>
        <v>2.900000000000001</v>
      </c>
      <c r="K27" s="10" t="s">
        <v>2</v>
      </c>
      <c r="L27" s="5">
        <v>0</v>
      </c>
      <c r="M27" s="33">
        <f t="shared" si="11"/>
        <v>0</v>
      </c>
      <c r="N27" s="59"/>
      <c r="O27" s="9" t="s">
        <v>32</v>
      </c>
      <c r="P27" s="16">
        <f>P28+Parameters!$C$13</f>
        <v>4.940000000000001</v>
      </c>
      <c r="Q27" s="10" t="s">
        <v>2</v>
      </c>
      <c r="R27" s="5">
        <v>0</v>
      </c>
      <c r="S27" s="33">
        <f t="shared" si="12"/>
        <v>0</v>
      </c>
      <c r="T27" s="59"/>
      <c r="U27" s="9" t="s">
        <v>32</v>
      </c>
      <c r="V27" s="16">
        <f>V28+Parameters!$G$13</f>
        <v>3.3199999999999985</v>
      </c>
      <c r="W27" s="10" t="s">
        <v>2</v>
      </c>
      <c r="X27" s="5">
        <v>0</v>
      </c>
      <c r="Y27" s="33">
        <f t="shared" si="13"/>
        <v>0</v>
      </c>
      <c r="Z27" s="42" t="s">
        <v>57</v>
      </c>
      <c r="AA27" s="48">
        <f t="shared" si="14"/>
        <v>0</v>
      </c>
      <c r="AB27" s="48">
        <f t="shared" si="15"/>
        <v>0</v>
      </c>
      <c r="AC27" s="48">
        <f t="shared" si="16"/>
        <v>0</v>
      </c>
      <c r="AD27" s="48">
        <f t="shared" si="17"/>
        <v>0</v>
      </c>
      <c r="AE27" s="57">
        <f t="shared" si="18"/>
        <v>0</v>
      </c>
      <c r="AF27" s="57">
        <f t="shared" si="19"/>
        <v>0</v>
      </c>
      <c r="BY27" s="1"/>
      <c r="BZ27" s="20"/>
    </row>
    <row r="28" spans="2:78" ht="19.5">
      <c r="B28" s="59"/>
      <c r="C28" s="9" t="s">
        <v>31</v>
      </c>
      <c r="D28" s="16">
        <f>D29+Parameters!$C$8</f>
        <v>4.41</v>
      </c>
      <c r="E28" s="10" t="s">
        <v>2</v>
      </c>
      <c r="F28" s="5">
        <v>0</v>
      </c>
      <c r="G28" s="33">
        <f t="shared" si="10"/>
        <v>0</v>
      </c>
      <c r="H28" s="59"/>
      <c r="I28" s="9" t="s">
        <v>31</v>
      </c>
      <c r="J28" s="16">
        <f>J29+Parameters!$G$8</f>
        <v>2.8000000000000007</v>
      </c>
      <c r="K28" s="10" t="s">
        <v>2</v>
      </c>
      <c r="L28" s="5">
        <v>0</v>
      </c>
      <c r="M28" s="33">
        <f t="shared" si="11"/>
        <v>0</v>
      </c>
      <c r="N28" s="59"/>
      <c r="O28" s="9" t="s">
        <v>31</v>
      </c>
      <c r="P28" s="16">
        <f>P29+Parameters!$C$13</f>
        <v>4.820000000000001</v>
      </c>
      <c r="Q28" s="10" t="s">
        <v>2</v>
      </c>
      <c r="R28" s="5">
        <v>0</v>
      </c>
      <c r="S28" s="33">
        <f t="shared" si="12"/>
        <v>0</v>
      </c>
      <c r="T28" s="59"/>
      <c r="U28" s="9" t="s">
        <v>31</v>
      </c>
      <c r="V28" s="16">
        <f>V29+Parameters!$G$13</f>
        <v>3.2099999999999986</v>
      </c>
      <c r="W28" s="10" t="s">
        <v>2</v>
      </c>
      <c r="X28" s="5">
        <v>0</v>
      </c>
      <c r="Y28" s="33">
        <f t="shared" si="13"/>
        <v>0</v>
      </c>
      <c r="Z28" s="42" t="s">
        <v>58</v>
      </c>
      <c r="AA28" s="49">
        <f t="shared" si="14"/>
        <v>0</v>
      </c>
      <c r="AB28" s="49">
        <f t="shared" si="15"/>
        <v>0</v>
      </c>
      <c r="AC28" s="49">
        <f t="shared" si="16"/>
        <v>0</v>
      </c>
      <c r="AD28" s="49">
        <f t="shared" si="17"/>
        <v>0</v>
      </c>
      <c r="AE28" s="57">
        <f t="shared" si="18"/>
        <v>0</v>
      </c>
      <c r="AF28" s="57">
        <f t="shared" si="19"/>
        <v>0</v>
      </c>
      <c r="BY28" s="1"/>
      <c r="BZ28" s="20"/>
    </row>
    <row r="29" spans="2:78" ht="19.5">
      <c r="B29" s="8">
        <f>Parameters!C6</f>
        <v>600000</v>
      </c>
      <c r="C29" s="9" t="s">
        <v>30</v>
      </c>
      <c r="D29" s="16">
        <f>D30+Parameters!$C$8</f>
        <v>4.3</v>
      </c>
      <c r="E29" s="10" t="s">
        <v>2</v>
      </c>
      <c r="F29" s="5">
        <v>0</v>
      </c>
      <c r="G29" s="33">
        <f t="shared" si="10"/>
        <v>0</v>
      </c>
      <c r="H29" s="11">
        <f>Parameters!G6</f>
        <v>450000</v>
      </c>
      <c r="I29" s="9" t="s">
        <v>30</v>
      </c>
      <c r="J29" s="16">
        <f>J30+Parameters!$G$8</f>
        <v>2.7000000000000006</v>
      </c>
      <c r="K29" s="10" t="s">
        <v>2</v>
      </c>
      <c r="L29" s="5">
        <v>0</v>
      </c>
      <c r="M29" s="33">
        <f t="shared" si="11"/>
        <v>0</v>
      </c>
      <c r="N29" s="11">
        <f>Parameters!C11</f>
        <v>800000</v>
      </c>
      <c r="O29" s="9" t="s">
        <v>30</v>
      </c>
      <c r="P29" s="16">
        <f>P30+Parameters!$C$13</f>
        <v>4.700000000000001</v>
      </c>
      <c r="Q29" s="10" t="s">
        <v>2</v>
      </c>
      <c r="R29" s="5">
        <v>0</v>
      </c>
      <c r="S29" s="33">
        <f t="shared" si="12"/>
        <v>0</v>
      </c>
      <c r="T29" s="11">
        <f>Parameters!G11</f>
        <v>550000</v>
      </c>
      <c r="U29" s="9" t="s">
        <v>30</v>
      </c>
      <c r="V29" s="16">
        <f>V30+Parameters!$G$13</f>
        <v>3.0999999999999988</v>
      </c>
      <c r="W29" s="10" t="s">
        <v>2</v>
      </c>
      <c r="X29" s="5">
        <v>0</v>
      </c>
      <c r="Y29" s="33">
        <f t="shared" si="13"/>
        <v>0</v>
      </c>
      <c r="Z29" s="42" t="s">
        <v>59</v>
      </c>
      <c r="AA29" s="49">
        <f t="shared" si="14"/>
        <v>0</v>
      </c>
      <c r="AB29" s="49">
        <f t="shared" si="15"/>
        <v>0</v>
      </c>
      <c r="AC29" s="49">
        <f t="shared" si="16"/>
        <v>0</v>
      </c>
      <c r="AD29" s="49">
        <f t="shared" si="17"/>
        <v>0</v>
      </c>
      <c r="AE29" s="57">
        <f t="shared" si="18"/>
        <v>0</v>
      </c>
      <c r="AF29" s="57">
        <f t="shared" si="19"/>
        <v>0</v>
      </c>
      <c r="BY29" s="1"/>
      <c r="BZ29" s="20"/>
    </row>
    <row r="30" spans="2:78" ht="19.5">
      <c r="B30" s="23"/>
      <c r="C30" s="9" t="s">
        <v>7</v>
      </c>
      <c r="D30" s="16">
        <f>D31+Parameters!$C$8</f>
        <v>4.1899999999999995</v>
      </c>
      <c r="E30" s="10" t="s">
        <v>2</v>
      </c>
      <c r="F30" s="5">
        <v>0</v>
      </c>
      <c r="G30" s="33">
        <f t="shared" si="10"/>
        <v>0</v>
      </c>
      <c r="H30" s="24"/>
      <c r="I30" s="9" t="s">
        <v>7</v>
      </c>
      <c r="J30" s="16">
        <f>J31+Parameters!$G$8</f>
        <v>2.6000000000000005</v>
      </c>
      <c r="K30" s="10" t="s">
        <v>2</v>
      </c>
      <c r="L30" s="5">
        <v>0</v>
      </c>
      <c r="M30" s="33">
        <f t="shared" si="11"/>
        <v>0</v>
      </c>
      <c r="O30" s="9" t="s">
        <v>7</v>
      </c>
      <c r="P30" s="16">
        <f>P31+Parameters!$C$13</f>
        <v>4.580000000000001</v>
      </c>
      <c r="Q30" s="10" t="s">
        <v>2</v>
      </c>
      <c r="R30" s="5">
        <v>0</v>
      </c>
      <c r="S30" s="33">
        <f t="shared" si="12"/>
        <v>0</v>
      </c>
      <c r="U30" s="9" t="s">
        <v>7</v>
      </c>
      <c r="V30" s="16">
        <f>V31+Parameters!$G$13</f>
        <v>2.989999999999999</v>
      </c>
      <c r="W30" s="10" t="s">
        <v>2</v>
      </c>
      <c r="X30" s="5">
        <v>0</v>
      </c>
      <c r="Y30" s="33">
        <f t="shared" si="13"/>
        <v>0</v>
      </c>
      <c r="Z30" s="42" t="s">
        <v>60</v>
      </c>
      <c r="AA30" s="49">
        <f t="shared" si="14"/>
        <v>0</v>
      </c>
      <c r="AB30" s="49">
        <f t="shared" si="15"/>
        <v>0</v>
      </c>
      <c r="AC30" s="49">
        <f t="shared" si="16"/>
        <v>0</v>
      </c>
      <c r="AD30" s="49">
        <f t="shared" si="17"/>
        <v>0</v>
      </c>
      <c r="AE30" s="57">
        <f t="shared" si="18"/>
        <v>0</v>
      </c>
      <c r="AF30" s="57">
        <f t="shared" si="19"/>
        <v>0</v>
      </c>
      <c r="BY30" s="1"/>
      <c r="BZ30" s="20"/>
    </row>
    <row r="31" spans="2:78" ht="19.5">
      <c r="B31" s="23"/>
      <c r="C31" s="9" t="s">
        <v>8</v>
      </c>
      <c r="D31" s="16">
        <f>D32+Parameters!$C$8</f>
        <v>4.079999999999999</v>
      </c>
      <c r="E31" s="10" t="s">
        <v>2</v>
      </c>
      <c r="F31" s="5">
        <v>0</v>
      </c>
      <c r="G31" s="33">
        <f t="shared" si="10"/>
        <v>0</v>
      </c>
      <c r="H31" s="24"/>
      <c r="I31" s="9" t="s">
        <v>8</v>
      </c>
      <c r="J31" s="16">
        <f>J32+Parameters!$G$8</f>
        <v>2.5000000000000004</v>
      </c>
      <c r="K31" s="10" t="s">
        <v>2</v>
      </c>
      <c r="L31" s="5">
        <v>0</v>
      </c>
      <c r="M31" s="33">
        <f t="shared" si="11"/>
        <v>0</v>
      </c>
      <c r="O31" s="9" t="s">
        <v>8</v>
      </c>
      <c r="P31" s="16">
        <f>P32+Parameters!$C$13</f>
        <v>4.460000000000001</v>
      </c>
      <c r="Q31" s="10" t="s">
        <v>2</v>
      </c>
      <c r="R31" s="5">
        <v>0</v>
      </c>
      <c r="S31" s="33">
        <f t="shared" si="12"/>
        <v>0</v>
      </c>
      <c r="U31" s="9" t="s">
        <v>8</v>
      </c>
      <c r="V31" s="16">
        <f>V32+Parameters!$G$13</f>
        <v>2.879999999999999</v>
      </c>
      <c r="W31" s="10" t="s">
        <v>2</v>
      </c>
      <c r="X31" s="5">
        <v>0</v>
      </c>
      <c r="Y31" s="33">
        <f t="shared" si="13"/>
        <v>0</v>
      </c>
      <c r="Z31" s="42" t="s">
        <v>61</v>
      </c>
      <c r="AA31" s="49">
        <f t="shared" si="14"/>
        <v>0</v>
      </c>
      <c r="AB31" s="49">
        <f t="shared" si="15"/>
        <v>0</v>
      </c>
      <c r="AC31" s="49">
        <f t="shared" si="16"/>
        <v>0</v>
      </c>
      <c r="AD31" s="49">
        <f t="shared" si="17"/>
        <v>0</v>
      </c>
      <c r="AE31" s="57">
        <f t="shared" si="18"/>
        <v>0</v>
      </c>
      <c r="AF31" s="57">
        <f t="shared" si="19"/>
        <v>0</v>
      </c>
      <c r="BY31" s="1"/>
      <c r="BZ31" s="20"/>
    </row>
    <row r="32" spans="2:78" ht="19.5">
      <c r="B32" s="23"/>
      <c r="C32" s="9" t="s">
        <v>25</v>
      </c>
      <c r="D32" s="16">
        <f>D33+Parameters!$C$8</f>
        <v>3.9699999999999993</v>
      </c>
      <c r="E32" s="10" t="s">
        <v>2</v>
      </c>
      <c r="F32" s="5">
        <v>0</v>
      </c>
      <c r="G32" s="33">
        <f t="shared" si="10"/>
        <v>0</v>
      </c>
      <c r="H32" s="24"/>
      <c r="I32" s="9" t="s">
        <v>25</v>
      </c>
      <c r="J32" s="16">
        <f>J33+Parameters!$G$8</f>
        <v>2.4000000000000004</v>
      </c>
      <c r="K32" s="10" t="s">
        <v>2</v>
      </c>
      <c r="L32" s="5">
        <v>0</v>
      </c>
      <c r="M32" s="33">
        <f t="shared" si="11"/>
        <v>0</v>
      </c>
      <c r="O32" s="9" t="s">
        <v>25</v>
      </c>
      <c r="P32" s="16">
        <f>P33+Parameters!$C$13</f>
        <v>4.340000000000001</v>
      </c>
      <c r="Q32" s="10" t="s">
        <v>2</v>
      </c>
      <c r="R32" s="5">
        <v>0</v>
      </c>
      <c r="S32" s="33">
        <f t="shared" si="12"/>
        <v>0</v>
      </c>
      <c r="U32" s="9" t="s">
        <v>25</v>
      </c>
      <c r="V32" s="16">
        <f>V33+Parameters!$G$13</f>
        <v>2.769999999999999</v>
      </c>
      <c r="W32" s="10" t="s">
        <v>2</v>
      </c>
      <c r="X32" s="5">
        <v>0</v>
      </c>
      <c r="Y32" s="33">
        <f t="shared" si="13"/>
        <v>0</v>
      </c>
      <c r="Z32" s="42" t="s">
        <v>62</v>
      </c>
      <c r="AA32" s="49">
        <f t="shared" si="14"/>
        <v>0</v>
      </c>
      <c r="AB32" s="49">
        <f t="shared" si="15"/>
        <v>0</v>
      </c>
      <c r="AC32" s="49">
        <f t="shared" si="16"/>
        <v>0</v>
      </c>
      <c r="AD32" s="49">
        <f t="shared" si="17"/>
        <v>0</v>
      </c>
      <c r="AE32" s="57">
        <f t="shared" si="18"/>
        <v>0</v>
      </c>
      <c r="AF32" s="57">
        <f t="shared" si="19"/>
        <v>0</v>
      </c>
      <c r="BY32" s="1"/>
      <c r="BZ32" s="20"/>
    </row>
    <row r="33" spans="2:78" ht="19.5">
      <c r="B33" s="23"/>
      <c r="C33" s="9" t="s">
        <v>9</v>
      </c>
      <c r="D33" s="16">
        <f>D34+Parameters!$C$8</f>
        <v>3.8599999999999994</v>
      </c>
      <c r="E33" s="10" t="s">
        <v>2</v>
      </c>
      <c r="F33" s="5">
        <v>0</v>
      </c>
      <c r="G33" s="33">
        <f t="shared" si="10"/>
        <v>0</v>
      </c>
      <c r="H33" s="24"/>
      <c r="I33" s="9" t="s">
        <v>9</v>
      </c>
      <c r="J33" s="16">
        <f>J34+Parameters!$G$8</f>
        <v>2.3000000000000003</v>
      </c>
      <c r="K33" s="10" t="s">
        <v>2</v>
      </c>
      <c r="L33" s="5">
        <v>0</v>
      </c>
      <c r="M33" s="33">
        <f t="shared" si="11"/>
        <v>0</v>
      </c>
      <c r="O33" s="9" t="s">
        <v>9</v>
      </c>
      <c r="P33" s="16">
        <f>P34+Parameters!$C$13</f>
        <v>4.220000000000001</v>
      </c>
      <c r="Q33" s="10" t="s">
        <v>2</v>
      </c>
      <c r="R33" s="5">
        <v>0</v>
      </c>
      <c r="S33" s="33">
        <f t="shared" si="12"/>
        <v>0</v>
      </c>
      <c r="U33" s="9" t="s">
        <v>9</v>
      </c>
      <c r="V33" s="16">
        <f>V34+Parameters!$G$13</f>
        <v>2.6599999999999993</v>
      </c>
      <c r="W33" s="10" t="s">
        <v>2</v>
      </c>
      <c r="X33" s="5">
        <v>0</v>
      </c>
      <c r="Y33" s="33">
        <f t="shared" si="13"/>
        <v>0</v>
      </c>
      <c r="Z33" s="42" t="s">
        <v>63</v>
      </c>
      <c r="AA33" s="49">
        <f t="shared" si="14"/>
        <v>0</v>
      </c>
      <c r="AB33" s="49">
        <f t="shared" si="15"/>
        <v>0</v>
      </c>
      <c r="AC33" s="49">
        <f t="shared" si="16"/>
        <v>0</v>
      </c>
      <c r="AD33" s="49">
        <f t="shared" si="17"/>
        <v>0</v>
      </c>
      <c r="AE33" s="57">
        <f t="shared" si="18"/>
        <v>0</v>
      </c>
      <c r="AF33" s="57">
        <f t="shared" si="19"/>
        <v>0</v>
      </c>
      <c r="BY33" s="1"/>
      <c r="BZ33" s="20"/>
    </row>
    <row r="34" spans="2:78" ht="19.5">
      <c r="B34" s="23"/>
      <c r="C34" s="9" t="s">
        <v>10</v>
      </c>
      <c r="D34" s="16">
        <f>D35+Parameters!$C$8</f>
        <v>3.7499999999999996</v>
      </c>
      <c r="E34" s="10" t="s">
        <v>2</v>
      </c>
      <c r="F34" s="5">
        <v>0</v>
      </c>
      <c r="G34" s="33">
        <f t="shared" si="10"/>
        <v>0</v>
      </c>
      <c r="H34" s="24"/>
      <c r="I34" s="9" t="s">
        <v>10</v>
      </c>
      <c r="J34" s="16">
        <f>J35+Parameters!$G$8</f>
        <v>2.2</v>
      </c>
      <c r="K34" s="10" t="s">
        <v>2</v>
      </c>
      <c r="L34" s="5">
        <v>0</v>
      </c>
      <c r="M34" s="33">
        <f t="shared" si="11"/>
        <v>0</v>
      </c>
      <c r="O34" s="9" t="s">
        <v>10</v>
      </c>
      <c r="P34" s="16">
        <f>P35+Parameters!$C$13</f>
        <v>4.1000000000000005</v>
      </c>
      <c r="Q34" s="10" t="s">
        <v>2</v>
      </c>
      <c r="R34" s="5">
        <v>0</v>
      </c>
      <c r="S34" s="33">
        <f t="shared" si="12"/>
        <v>0</v>
      </c>
      <c r="U34" s="9" t="s">
        <v>10</v>
      </c>
      <c r="V34" s="16">
        <f>V35+Parameters!$G$13</f>
        <v>2.5499999999999994</v>
      </c>
      <c r="W34" s="10" t="s">
        <v>2</v>
      </c>
      <c r="X34" s="5">
        <v>0</v>
      </c>
      <c r="Y34" s="33">
        <f t="shared" si="13"/>
        <v>0</v>
      </c>
      <c r="Z34" s="43" t="s">
        <v>64</v>
      </c>
      <c r="AA34" s="50">
        <f t="shared" si="14"/>
        <v>0</v>
      </c>
      <c r="AB34" s="50">
        <f t="shared" si="15"/>
        <v>0</v>
      </c>
      <c r="AC34" s="50">
        <f t="shared" si="16"/>
        <v>0</v>
      </c>
      <c r="AD34" s="50">
        <f t="shared" si="17"/>
        <v>0</v>
      </c>
      <c r="AE34" s="57">
        <f t="shared" si="18"/>
        <v>0</v>
      </c>
      <c r="AF34" s="57">
        <f t="shared" si="19"/>
        <v>0</v>
      </c>
      <c r="BY34" s="1"/>
      <c r="BZ34" s="20"/>
    </row>
    <row r="35" spans="3:78" ht="19.5">
      <c r="C35" s="9" t="s">
        <v>11</v>
      </c>
      <c r="D35" s="16">
        <f>D36+Parameters!$C$8</f>
        <v>3.6399999999999997</v>
      </c>
      <c r="E35" s="10" t="s">
        <v>2</v>
      </c>
      <c r="F35" s="5">
        <v>0</v>
      </c>
      <c r="G35" s="33">
        <f t="shared" si="10"/>
        <v>0</v>
      </c>
      <c r="I35" s="9" t="s">
        <v>11</v>
      </c>
      <c r="J35" s="16">
        <f>J36+Parameters!$G$8</f>
        <v>2.1</v>
      </c>
      <c r="K35" s="10" t="s">
        <v>2</v>
      </c>
      <c r="L35" s="5">
        <v>0</v>
      </c>
      <c r="M35" s="33">
        <f t="shared" si="11"/>
        <v>0</v>
      </c>
      <c r="O35" s="9" t="s">
        <v>11</v>
      </c>
      <c r="P35" s="16">
        <f>P36+Parameters!$C$13</f>
        <v>3.9800000000000004</v>
      </c>
      <c r="Q35" s="10" t="s">
        <v>2</v>
      </c>
      <c r="R35" s="5">
        <v>0</v>
      </c>
      <c r="S35" s="33">
        <f t="shared" si="12"/>
        <v>0</v>
      </c>
      <c r="U35" s="9" t="s">
        <v>11</v>
      </c>
      <c r="V35" s="16">
        <f>V36+Parameters!$G$13</f>
        <v>2.4399999999999995</v>
      </c>
      <c r="W35" s="10" t="s">
        <v>2</v>
      </c>
      <c r="X35" s="5">
        <v>0</v>
      </c>
      <c r="Y35" s="33">
        <f t="shared" si="13"/>
        <v>0</v>
      </c>
      <c r="Z35" s="42" t="s">
        <v>65</v>
      </c>
      <c r="AA35" s="49">
        <f t="shared" si="14"/>
        <v>0</v>
      </c>
      <c r="AB35" s="49">
        <f t="shared" si="15"/>
        <v>0</v>
      </c>
      <c r="AC35" s="49">
        <f t="shared" si="16"/>
        <v>0</v>
      </c>
      <c r="AD35" s="49">
        <f t="shared" si="17"/>
        <v>0</v>
      </c>
      <c r="AE35" s="57">
        <f t="shared" si="18"/>
        <v>0</v>
      </c>
      <c r="AF35" s="57">
        <f t="shared" si="19"/>
        <v>0</v>
      </c>
      <c r="BY35" s="1"/>
      <c r="BZ35" s="20"/>
    </row>
    <row r="36" spans="3:78" ht="19.5">
      <c r="C36" s="9" t="s">
        <v>12</v>
      </c>
      <c r="D36" s="16">
        <f>D37+Parameters!$C$8</f>
        <v>3.53</v>
      </c>
      <c r="E36" s="10" t="s">
        <v>2</v>
      </c>
      <c r="F36" s="5">
        <v>0</v>
      </c>
      <c r="G36" s="33">
        <f t="shared" si="10"/>
        <v>0</v>
      </c>
      <c r="I36" s="9" t="s">
        <v>12</v>
      </c>
      <c r="J36" s="16">
        <f>J37+Parameters!$G$8</f>
        <v>2</v>
      </c>
      <c r="K36" s="10" t="s">
        <v>2</v>
      </c>
      <c r="L36" s="5">
        <v>0</v>
      </c>
      <c r="M36" s="33">
        <f t="shared" si="11"/>
        <v>0</v>
      </c>
      <c r="O36" s="9" t="s">
        <v>12</v>
      </c>
      <c r="P36" s="16">
        <f>P37+Parameters!$C$13</f>
        <v>3.8600000000000003</v>
      </c>
      <c r="Q36" s="10" t="s">
        <v>2</v>
      </c>
      <c r="R36" s="5">
        <v>0</v>
      </c>
      <c r="S36" s="33">
        <f t="shared" si="12"/>
        <v>0</v>
      </c>
      <c r="U36" s="9" t="s">
        <v>12</v>
      </c>
      <c r="V36" s="16">
        <f>V37+Parameters!$G$13</f>
        <v>2.3299999999999996</v>
      </c>
      <c r="W36" s="10" t="s">
        <v>2</v>
      </c>
      <c r="X36" s="5">
        <v>0</v>
      </c>
      <c r="Y36" s="33">
        <f t="shared" si="13"/>
        <v>0</v>
      </c>
      <c r="Z36" s="44" t="s">
        <v>66</v>
      </c>
      <c r="AA36" s="51">
        <f t="shared" si="14"/>
        <v>0</v>
      </c>
      <c r="AB36" s="51">
        <f t="shared" si="15"/>
        <v>0</v>
      </c>
      <c r="AC36" s="51">
        <f t="shared" si="16"/>
        <v>0</v>
      </c>
      <c r="AD36" s="51">
        <f t="shared" si="17"/>
        <v>0</v>
      </c>
      <c r="AE36" s="57">
        <f t="shared" si="18"/>
        <v>0</v>
      </c>
      <c r="AF36" s="57">
        <f t="shared" si="19"/>
        <v>0</v>
      </c>
      <c r="BY36" s="1"/>
      <c r="BZ36" s="20"/>
    </row>
    <row r="37" spans="3:78" ht="19.5">
      <c r="C37" s="9" t="s">
        <v>13</v>
      </c>
      <c r="D37" s="16">
        <f>D38+Parameters!$C$8</f>
        <v>3.42</v>
      </c>
      <c r="E37" s="10" t="s">
        <v>2</v>
      </c>
      <c r="F37" s="5">
        <v>0</v>
      </c>
      <c r="G37" s="33">
        <f t="shared" si="10"/>
        <v>0</v>
      </c>
      <c r="I37" s="9" t="s">
        <v>13</v>
      </c>
      <c r="J37" s="16">
        <f>J38+Parameters!$G$8</f>
        <v>1.9000000000000001</v>
      </c>
      <c r="K37" s="10" t="s">
        <v>2</v>
      </c>
      <c r="L37" s="5">
        <v>0</v>
      </c>
      <c r="M37" s="33">
        <f t="shared" si="11"/>
        <v>0</v>
      </c>
      <c r="O37" s="9" t="s">
        <v>13</v>
      </c>
      <c r="P37" s="16">
        <f>P38+Parameters!$C$13</f>
        <v>3.74</v>
      </c>
      <c r="Q37" s="10" t="s">
        <v>2</v>
      </c>
      <c r="R37" s="5">
        <v>0</v>
      </c>
      <c r="S37" s="33">
        <f t="shared" si="12"/>
        <v>0</v>
      </c>
      <c r="U37" s="9" t="s">
        <v>13</v>
      </c>
      <c r="V37" s="16">
        <f>V38+Parameters!$G$13</f>
        <v>2.2199999999999998</v>
      </c>
      <c r="W37" s="10" t="s">
        <v>2</v>
      </c>
      <c r="X37" s="5">
        <v>0</v>
      </c>
      <c r="Y37" s="33">
        <f t="shared" si="13"/>
        <v>0</v>
      </c>
      <c r="Z37" s="42" t="s">
        <v>67</v>
      </c>
      <c r="AA37" s="49">
        <f t="shared" si="14"/>
        <v>0</v>
      </c>
      <c r="AB37" s="49">
        <f t="shared" si="15"/>
        <v>0</v>
      </c>
      <c r="AC37" s="49">
        <f t="shared" si="16"/>
        <v>0</v>
      </c>
      <c r="AD37" s="49">
        <f t="shared" si="17"/>
        <v>0</v>
      </c>
      <c r="AE37" s="57">
        <f t="shared" si="18"/>
        <v>0</v>
      </c>
      <c r="AF37" s="57">
        <f t="shared" si="19"/>
        <v>0</v>
      </c>
      <c r="BY37" s="1"/>
      <c r="BZ37" s="20"/>
    </row>
    <row r="38" spans="3:78" ht="19.5">
      <c r="C38" s="9" t="s">
        <v>14</v>
      </c>
      <c r="D38" s="16">
        <f>D39+Parameters!$C$8</f>
        <v>3.31</v>
      </c>
      <c r="E38" s="10" t="s">
        <v>2</v>
      </c>
      <c r="F38" s="5">
        <v>0</v>
      </c>
      <c r="G38" s="33">
        <f t="shared" si="10"/>
        <v>0</v>
      </c>
      <c r="I38" s="9" t="s">
        <v>14</v>
      </c>
      <c r="J38" s="16">
        <f>J39+Parameters!$G$8</f>
        <v>1.8</v>
      </c>
      <c r="K38" s="10" t="s">
        <v>2</v>
      </c>
      <c r="L38" s="5">
        <v>0</v>
      </c>
      <c r="M38" s="33">
        <f t="shared" si="11"/>
        <v>0</v>
      </c>
      <c r="O38" s="9" t="s">
        <v>14</v>
      </c>
      <c r="P38" s="16">
        <f>P39+Parameters!$C$13</f>
        <v>3.62</v>
      </c>
      <c r="Q38" s="10" t="s">
        <v>2</v>
      </c>
      <c r="R38" s="5">
        <v>0</v>
      </c>
      <c r="S38" s="33">
        <f t="shared" si="12"/>
        <v>0</v>
      </c>
      <c r="U38" s="9" t="s">
        <v>14</v>
      </c>
      <c r="V38" s="16">
        <f>V39+Parameters!$G$13</f>
        <v>2.11</v>
      </c>
      <c r="W38" s="10" t="s">
        <v>2</v>
      </c>
      <c r="X38" s="5">
        <v>0</v>
      </c>
      <c r="Y38" s="33">
        <f t="shared" si="13"/>
        <v>0</v>
      </c>
      <c r="Z38" s="42" t="s">
        <v>68</v>
      </c>
      <c r="AA38" s="49">
        <f t="shared" si="14"/>
        <v>0</v>
      </c>
      <c r="AB38" s="49">
        <f t="shared" si="15"/>
        <v>0</v>
      </c>
      <c r="AC38" s="49">
        <f t="shared" si="16"/>
        <v>0</v>
      </c>
      <c r="AD38" s="49">
        <f t="shared" si="17"/>
        <v>0</v>
      </c>
      <c r="AE38" s="57">
        <f t="shared" si="18"/>
        <v>0</v>
      </c>
      <c r="AF38" s="57">
        <f t="shared" si="19"/>
        <v>0</v>
      </c>
      <c r="BY38" s="1"/>
      <c r="BZ38" s="20"/>
    </row>
    <row r="39" spans="3:78" ht="19.5">
      <c r="C39" s="9" t="s">
        <v>15</v>
      </c>
      <c r="D39" s="16">
        <f>Parameters!C7</f>
        <v>3.2</v>
      </c>
      <c r="E39" s="10" t="s">
        <v>2</v>
      </c>
      <c r="F39" s="5">
        <v>0</v>
      </c>
      <c r="G39" s="33">
        <f>IF(F39=F19,0,2)</f>
        <v>0</v>
      </c>
      <c r="I39" s="9" t="s">
        <v>15</v>
      </c>
      <c r="J39" s="16">
        <f>Parameters!G7</f>
        <v>1.7</v>
      </c>
      <c r="K39" s="10" t="s">
        <v>2</v>
      </c>
      <c r="L39" s="5">
        <v>0</v>
      </c>
      <c r="M39" s="33">
        <f>IF(L39=L19,0,2)</f>
        <v>0</v>
      </c>
      <c r="O39" s="9" t="s">
        <v>15</v>
      </c>
      <c r="P39" s="16">
        <f>Parameters!C12</f>
        <v>3.5</v>
      </c>
      <c r="Q39" s="10" t="s">
        <v>2</v>
      </c>
      <c r="R39" s="5">
        <v>0</v>
      </c>
      <c r="S39" s="33">
        <f>IF(R39=R19,0,2)</f>
        <v>0</v>
      </c>
      <c r="U39" s="9" t="s">
        <v>15</v>
      </c>
      <c r="V39" s="16">
        <f>Parameters!G12</f>
        <v>2</v>
      </c>
      <c r="W39" s="10" t="s">
        <v>2</v>
      </c>
      <c r="X39" s="5">
        <v>0</v>
      </c>
      <c r="Y39" s="33">
        <f>IF(X39=X19,0,2)</f>
        <v>0</v>
      </c>
      <c r="Z39" s="42" t="s">
        <v>69</v>
      </c>
      <c r="AA39" s="49">
        <f t="shared" si="14"/>
        <v>0</v>
      </c>
      <c r="AB39" s="49">
        <f t="shared" si="15"/>
        <v>0</v>
      </c>
      <c r="AC39" s="49">
        <f t="shared" si="16"/>
        <v>0</v>
      </c>
      <c r="AD39" s="49">
        <f t="shared" si="17"/>
        <v>0</v>
      </c>
      <c r="AE39" s="58">
        <f t="shared" si="18"/>
        <v>0</v>
      </c>
      <c r="AF39" s="58">
        <f t="shared" si="19"/>
        <v>0</v>
      </c>
      <c r="BY39" s="1"/>
      <c r="BZ39" s="20"/>
    </row>
    <row r="40" spans="6:78" ht="18.75">
      <c r="F40" s="1"/>
      <c r="G40" s="33"/>
      <c r="R40" s="1"/>
      <c r="S40" s="33"/>
      <c r="X40" s="1"/>
      <c r="Y40" s="33"/>
      <c r="AI40" s="1"/>
      <c r="AJ40" s="20"/>
      <c r="AO40" s="1"/>
      <c r="AP40" s="20"/>
      <c r="BA40" s="1"/>
      <c r="BB40" s="20"/>
      <c r="BM40" s="1"/>
      <c r="BN40" s="20"/>
      <c r="BY40" s="1"/>
      <c r="BZ40" s="20"/>
    </row>
    <row r="41" spans="1:78" ht="18.75">
      <c r="A41" s="38" t="s">
        <v>44</v>
      </c>
      <c r="H41" s="2"/>
      <c r="K41"/>
      <c r="L41" s="12"/>
      <c r="Z41" s="38" t="str">
        <f>A41</f>
        <v>DAY 3</v>
      </c>
      <c r="BA41" s="1"/>
      <c r="BB41" s="20"/>
      <c r="BM41" s="1"/>
      <c r="BN41" s="20"/>
      <c r="BY41" s="1"/>
      <c r="BZ41" s="20"/>
    </row>
    <row r="42" spans="2:78" ht="18.75">
      <c r="B42" s="40" t="str">
        <f>B22</f>
        <v>Shipper 1</v>
      </c>
      <c r="C42" s="60" t="str">
        <f>C22</f>
        <v>Bundled capacity A-B</v>
      </c>
      <c r="D42" s="60"/>
      <c r="E42" s="60"/>
      <c r="F42" s="60"/>
      <c r="G42" s="19"/>
      <c r="H42" s="4"/>
      <c r="I42" s="60" t="str">
        <f>I22</f>
        <v>Bundled capacity B-C</v>
      </c>
      <c r="J42" s="60"/>
      <c r="K42" s="60"/>
      <c r="L42" s="60"/>
      <c r="O42" s="60" t="str">
        <f>O22</f>
        <v>Bundled capacity A-B</v>
      </c>
      <c r="P42" s="60"/>
      <c r="Q42" s="60"/>
      <c r="R42" s="60"/>
      <c r="S42" s="19"/>
      <c r="T42" s="4"/>
      <c r="U42" s="60" t="str">
        <f>U22</f>
        <v>Bundled capacity B-C</v>
      </c>
      <c r="V42" s="60"/>
      <c r="W42" s="60"/>
      <c r="X42" s="60"/>
      <c r="Y42" s="35"/>
      <c r="Z42" s="6" t="str">
        <f>B42</f>
        <v>Shipper 1</v>
      </c>
      <c r="BM42" s="1"/>
      <c r="BN42" s="20"/>
      <c r="BY42" s="1"/>
      <c r="BZ42" s="20"/>
    </row>
    <row r="43" spans="25:78" ht="18.75">
      <c r="Y43" s="35"/>
      <c r="BM43" s="1"/>
      <c r="BN43" s="20"/>
      <c r="BY43" s="1"/>
      <c r="BZ43" s="20"/>
    </row>
    <row r="44" spans="6:78" ht="45">
      <c r="F44" s="2" t="s">
        <v>3</v>
      </c>
      <c r="G44" s="32" t="str">
        <f>G24</f>
        <v>CHECK</v>
      </c>
      <c r="L44" s="2" t="s">
        <v>3</v>
      </c>
      <c r="M44" s="37" t="str">
        <f>M24</f>
        <v>CHECK</v>
      </c>
      <c r="R44" s="2" t="s">
        <v>3</v>
      </c>
      <c r="S44" s="32" t="str">
        <f>S24</f>
        <v>CHECK</v>
      </c>
      <c r="X44" s="2" t="s">
        <v>3</v>
      </c>
      <c r="Y44" s="37" t="str">
        <f>Y24</f>
        <v>CHECK</v>
      </c>
      <c r="Z44" s="41" t="s">
        <v>54</v>
      </c>
      <c r="AA44" s="47" t="s">
        <v>73</v>
      </c>
      <c r="AB44" s="47" t="s">
        <v>74</v>
      </c>
      <c r="AC44" s="47" t="s">
        <v>75</v>
      </c>
      <c r="AD44" s="47" t="s">
        <v>76</v>
      </c>
      <c r="AE44" s="56" t="s">
        <v>71</v>
      </c>
      <c r="AF44" s="56" t="s">
        <v>72</v>
      </c>
      <c r="BY44" s="1"/>
      <c r="BZ44" s="20"/>
    </row>
    <row r="45" spans="2:78" ht="19.5">
      <c r="B45" s="21" t="s">
        <v>35</v>
      </c>
      <c r="C45" s="9" t="s">
        <v>34</v>
      </c>
      <c r="D45" s="16">
        <f>D46+Parameters!$C$8</f>
        <v>4.740000000000001</v>
      </c>
      <c r="E45" s="10" t="s">
        <v>2</v>
      </c>
      <c r="F45" s="5">
        <v>0</v>
      </c>
      <c r="G45" s="33">
        <f aca="true" t="shared" si="20" ref="G45:G58">IF(AND(F45&lt;=F46,F45&gt;=F25),0,IF(F45&gt;F46,1,2))</f>
        <v>0</v>
      </c>
      <c r="H45" s="21" t="str">
        <f>B45</f>
        <v>Year 1</v>
      </c>
      <c r="I45" s="9" t="s">
        <v>34</v>
      </c>
      <c r="J45" s="16">
        <f>J46+Parameters!$G$8</f>
        <v>3.100000000000001</v>
      </c>
      <c r="K45" s="10" t="s">
        <v>2</v>
      </c>
      <c r="L45" s="5">
        <v>0</v>
      </c>
      <c r="M45" s="33">
        <f aca="true" t="shared" si="21" ref="M45:M58">IF(AND(L45&lt;=L46,L45&gt;=L25),0,IF(L45&gt;L46,1,2))</f>
        <v>0</v>
      </c>
      <c r="N45" s="21" t="s">
        <v>36</v>
      </c>
      <c r="O45" s="9" t="s">
        <v>34</v>
      </c>
      <c r="P45" s="16">
        <f>P46+Parameters!$C$13</f>
        <v>5.1800000000000015</v>
      </c>
      <c r="Q45" s="10" t="s">
        <v>2</v>
      </c>
      <c r="R45" s="5">
        <v>0</v>
      </c>
      <c r="S45" s="33">
        <f aca="true" t="shared" si="22" ref="S45:S58">IF(AND(R45&lt;=R46,R45&gt;=R25),0,IF(R45&gt;R46,1,2))</f>
        <v>0</v>
      </c>
      <c r="T45" s="15" t="str">
        <f>N45</f>
        <v>Year 2</v>
      </c>
      <c r="U45" s="9" t="s">
        <v>34</v>
      </c>
      <c r="V45" s="16">
        <f>V46+Parameters!$G$13</f>
        <v>3.5399999999999983</v>
      </c>
      <c r="W45" s="10" t="s">
        <v>2</v>
      </c>
      <c r="X45" s="5">
        <v>0</v>
      </c>
      <c r="Y45" s="33">
        <f aca="true" t="shared" si="23" ref="Y45:Y58">IF(AND(X45&lt;=X46,X45&gt;=X25),0,IF(X45&gt;X46,1,2))</f>
        <v>0</v>
      </c>
      <c r="Z45" s="42" t="s">
        <v>55</v>
      </c>
      <c r="AA45" s="48">
        <f aca="true" t="shared" si="24" ref="AA45:AA59">D45*F45</f>
        <v>0</v>
      </c>
      <c r="AB45" s="48">
        <f aca="true" t="shared" si="25" ref="AB45:AB59">J45*L45</f>
        <v>0</v>
      </c>
      <c r="AC45" s="48">
        <f aca="true" t="shared" si="26" ref="AC45:AC59">P45*R45</f>
        <v>0</v>
      </c>
      <c r="AD45" s="48">
        <f aca="true" t="shared" si="27" ref="AD45:AD59">V45*X45</f>
        <v>0</v>
      </c>
      <c r="AE45" s="57">
        <f>SUM(AA45:AB45)</f>
        <v>0</v>
      </c>
      <c r="AF45" s="57">
        <f>SUM(AC45:AD45)</f>
        <v>0</v>
      </c>
      <c r="BY45" s="1"/>
      <c r="BZ45" s="20"/>
    </row>
    <row r="46" spans="2:78" ht="19.5">
      <c r="B46" s="59" t="s">
        <v>5</v>
      </c>
      <c r="C46" s="9" t="s">
        <v>33</v>
      </c>
      <c r="D46" s="16">
        <f>D47+Parameters!$C$8</f>
        <v>4.630000000000001</v>
      </c>
      <c r="E46" s="10" t="s">
        <v>2</v>
      </c>
      <c r="F46" s="5">
        <v>0</v>
      </c>
      <c r="G46" s="33">
        <f t="shared" si="20"/>
        <v>0</v>
      </c>
      <c r="H46" s="59" t="s">
        <v>5</v>
      </c>
      <c r="I46" s="9" t="s">
        <v>33</v>
      </c>
      <c r="J46" s="16">
        <f>J47+Parameters!$G$8</f>
        <v>3.000000000000001</v>
      </c>
      <c r="K46" s="10" t="s">
        <v>2</v>
      </c>
      <c r="L46" s="5">
        <v>0</v>
      </c>
      <c r="M46" s="33">
        <f t="shared" si="21"/>
        <v>0</v>
      </c>
      <c r="N46" s="59" t="s">
        <v>5</v>
      </c>
      <c r="O46" s="9" t="s">
        <v>33</v>
      </c>
      <c r="P46" s="16">
        <f>P47+Parameters!$C$13</f>
        <v>5.060000000000001</v>
      </c>
      <c r="Q46" s="10" t="s">
        <v>2</v>
      </c>
      <c r="R46" s="5">
        <v>0</v>
      </c>
      <c r="S46" s="33">
        <f t="shared" si="22"/>
        <v>0</v>
      </c>
      <c r="T46" s="59" t="s">
        <v>5</v>
      </c>
      <c r="U46" s="9" t="s">
        <v>33</v>
      </c>
      <c r="V46" s="16">
        <f>V47+Parameters!$G$13</f>
        <v>3.4299999999999984</v>
      </c>
      <c r="W46" s="10" t="s">
        <v>2</v>
      </c>
      <c r="X46" s="5">
        <v>0</v>
      </c>
      <c r="Y46" s="33">
        <f t="shared" si="23"/>
        <v>0</v>
      </c>
      <c r="Z46" s="42" t="s">
        <v>56</v>
      </c>
      <c r="AA46" s="48">
        <f t="shared" si="24"/>
        <v>0</v>
      </c>
      <c r="AB46" s="48">
        <f t="shared" si="25"/>
        <v>0</v>
      </c>
      <c r="AC46" s="48">
        <f t="shared" si="26"/>
        <v>0</v>
      </c>
      <c r="AD46" s="48">
        <f t="shared" si="27"/>
        <v>0</v>
      </c>
      <c r="AE46" s="57">
        <f aca="true" t="shared" si="28" ref="AE46:AE59">SUM(AA46:AB46)</f>
        <v>0</v>
      </c>
      <c r="AF46" s="57">
        <f aca="true" t="shared" si="29" ref="AF46:AF59">SUM(AC46:AD46)</f>
        <v>0</v>
      </c>
      <c r="BY46" s="1"/>
      <c r="BZ46" s="20"/>
    </row>
    <row r="47" spans="2:78" ht="19.5">
      <c r="B47" s="59"/>
      <c r="C47" s="9" t="s">
        <v>32</v>
      </c>
      <c r="D47" s="16">
        <f>D48+Parameters!$C$8</f>
        <v>4.5200000000000005</v>
      </c>
      <c r="E47" s="10" t="s">
        <v>2</v>
      </c>
      <c r="F47" s="5">
        <v>0</v>
      </c>
      <c r="G47" s="33">
        <f t="shared" si="20"/>
        <v>0</v>
      </c>
      <c r="H47" s="59"/>
      <c r="I47" s="9" t="s">
        <v>32</v>
      </c>
      <c r="J47" s="16">
        <f>J48+Parameters!$G$8</f>
        <v>2.900000000000001</v>
      </c>
      <c r="K47" s="10" t="s">
        <v>2</v>
      </c>
      <c r="L47" s="5">
        <v>0</v>
      </c>
      <c r="M47" s="33">
        <f t="shared" si="21"/>
        <v>0</v>
      </c>
      <c r="N47" s="59"/>
      <c r="O47" s="9" t="s">
        <v>32</v>
      </c>
      <c r="P47" s="16">
        <f>P48+Parameters!$C$13</f>
        <v>4.940000000000001</v>
      </c>
      <c r="Q47" s="10" t="s">
        <v>2</v>
      </c>
      <c r="R47" s="5">
        <v>0</v>
      </c>
      <c r="S47" s="33">
        <f t="shared" si="22"/>
        <v>0</v>
      </c>
      <c r="T47" s="59"/>
      <c r="U47" s="9" t="s">
        <v>32</v>
      </c>
      <c r="V47" s="16">
        <f>V48+Parameters!$G$13</f>
        <v>3.3199999999999985</v>
      </c>
      <c r="W47" s="10" t="s">
        <v>2</v>
      </c>
      <c r="X47" s="5">
        <v>0</v>
      </c>
      <c r="Y47" s="33">
        <f t="shared" si="23"/>
        <v>0</v>
      </c>
      <c r="Z47" s="42" t="s">
        <v>57</v>
      </c>
      <c r="AA47" s="48">
        <f t="shared" si="24"/>
        <v>0</v>
      </c>
      <c r="AB47" s="48">
        <f t="shared" si="25"/>
        <v>0</v>
      </c>
      <c r="AC47" s="48">
        <f t="shared" si="26"/>
        <v>0</v>
      </c>
      <c r="AD47" s="48">
        <f t="shared" si="27"/>
        <v>0</v>
      </c>
      <c r="AE47" s="57">
        <f t="shared" si="28"/>
        <v>0</v>
      </c>
      <c r="AF47" s="57">
        <f t="shared" si="29"/>
        <v>0</v>
      </c>
      <c r="BY47" s="1"/>
      <c r="BZ47" s="20"/>
    </row>
    <row r="48" spans="2:78" ht="19.5">
      <c r="B48" s="59"/>
      <c r="C48" s="9" t="s">
        <v>31</v>
      </c>
      <c r="D48" s="16">
        <f>D49+Parameters!$C$8</f>
        <v>4.41</v>
      </c>
      <c r="E48" s="10" t="s">
        <v>2</v>
      </c>
      <c r="F48" s="5">
        <v>0</v>
      </c>
      <c r="G48" s="33">
        <f t="shared" si="20"/>
        <v>0</v>
      </c>
      <c r="H48" s="59"/>
      <c r="I48" s="9" t="s">
        <v>31</v>
      </c>
      <c r="J48" s="16">
        <f>J49+Parameters!$G$8</f>
        <v>2.8000000000000007</v>
      </c>
      <c r="K48" s="10" t="s">
        <v>2</v>
      </c>
      <c r="L48" s="5">
        <v>0</v>
      </c>
      <c r="M48" s="33">
        <f t="shared" si="21"/>
        <v>0</v>
      </c>
      <c r="N48" s="59"/>
      <c r="O48" s="9" t="s">
        <v>31</v>
      </c>
      <c r="P48" s="16">
        <f>P49+Parameters!$C$13</f>
        <v>4.820000000000001</v>
      </c>
      <c r="Q48" s="10" t="s">
        <v>2</v>
      </c>
      <c r="R48" s="5">
        <v>0</v>
      </c>
      <c r="S48" s="33">
        <f t="shared" si="22"/>
        <v>0</v>
      </c>
      <c r="T48" s="59"/>
      <c r="U48" s="9" t="s">
        <v>31</v>
      </c>
      <c r="V48" s="16">
        <f>V49+Parameters!$G$13</f>
        <v>3.2099999999999986</v>
      </c>
      <c r="W48" s="10" t="s">
        <v>2</v>
      </c>
      <c r="X48" s="5">
        <v>0</v>
      </c>
      <c r="Y48" s="33">
        <f t="shared" si="23"/>
        <v>0</v>
      </c>
      <c r="Z48" s="42" t="s">
        <v>58</v>
      </c>
      <c r="AA48" s="49">
        <f t="shared" si="24"/>
        <v>0</v>
      </c>
      <c r="AB48" s="49">
        <f t="shared" si="25"/>
        <v>0</v>
      </c>
      <c r="AC48" s="49">
        <f t="shared" si="26"/>
        <v>0</v>
      </c>
      <c r="AD48" s="49">
        <f t="shared" si="27"/>
        <v>0</v>
      </c>
      <c r="AE48" s="57">
        <f t="shared" si="28"/>
        <v>0</v>
      </c>
      <c r="AF48" s="57">
        <f t="shared" si="29"/>
        <v>0</v>
      </c>
      <c r="BY48" s="1"/>
      <c r="BZ48" s="20"/>
    </row>
    <row r="49" spans="2:78" ht="19.5">
      <c r="B49" s="8">
        <f>Parameters!C6</f>
        <v>600000</v>
      </c>
      <c r="C49" s="9" t="s">
        <v>30</v>
      </c>
      <c r="D49" s="16">
        <f>D50+Parameters!$C$8</f>
        <v>4.3</v>
      </c>
      <c r="E49" s="10" t="s">
        <v>2</v>
      </c>
      <c r="F49" s="5">
        <v>0</v>
      </c>
      <c r="G49" s="33">
        <f t="shared" si="20"/>
        <v>0</v>
      </c>
      <c r="H49" s="11">
        <f>Parameters!G6</f>
        <v>450000</v>
      </c>
      <c r="I49" s="9" t="s">
        <v>30</v>
      </c>
      <c r="J49" s="16">
        <f>J50+Parameters!$G$8</f>
        <v>2.7000000000000006</v>
      </c>
      <c r="K49" s="10" t="s">
        <v>2</v>
      </c>
      <c r="L49" s="5">
        <v>0</v>
      </c>
      <c r="M49" s="33">
        <f t="shared" si="21"/>
        <v>0</v>
      </c>
      <c r="N49" s="11">
        <f>Parameters!C11</f>
        <v>800000</v>
      </c>
      <c r="O49" s="9" t="s">
        <v>30</v>
      </c>
      <c r="P49" s="16">
        <f>P50+Parameters!$C$13</f>
        <v>4.700000000000001</v>
      </c>
      <c r="Q49" s="10" t="s">
        <v>2</v>
      </c>
      <c r="R49" s="5">
        <v>0</v>
      </c>
      <c r="S49" s="33">
        <f t="shared" si="22"/>
        <v>0</v>
      </c>
      <c r="T49" s="11">
        <f>Parameters!G11</f>
        <v>550000</v>
      </c>
      <c r="U49" s="9" t="s">
        <v>30</v>
      </c>
      <c r="V49" s="16">
        <f>V50+Parameters!$G$13</f>
        <v>3.0999999999999988</v>
      </c>
      <c r="W49" s="10" t="s">
        <v>2</v>
      </c>
      <c r="X49" s="5">
        <v>0</v>
      </c>
      <c r="Y49" s="33">
        <f t="shared" si="23"/>
        <v>0</v>
      </c>
      <c r="Z49" s="42" t="s">
        <v>59</v>
      </c>
      <c r="AA49" s="49">
        <f t="shared" si="24"/>
        <v>0</v>
      </c>
      <c r="AB49" s="49">
        <f t="shared" si="25"/>
        <v>0</v>
      </c>
      <c r="AC49" s="49">
        <f t="shared" si="26"/>
        <v>0</v>
      </c>
      <c r="AD49" s="49">
        <f t="shared" si="27"/>
        <v>0</v>
      </c>
      <c r="AE49" s="57">
        <f t="shared" si="28"/>
        <v>0</v>
      </c>
      <c r="AF49" s="57">
        <f t="shared" si="29"/>
        <v>0</v>
      </c>
      <c r="BY49" s="1"/>
      <c r="BZ49" s="20"/>
    </row>
    <row r="50" spans="2:78" ht="19.5">
      <c r="B50" s="23"/>
      <c r="C50" s="9" t="s">
        <v>7</v>
      </c>
      <c r="D50" s="16">
        <f>D51+Parameters!$C$8</f>
        <v>4.1899999999999995</v>
      </c>
      <c r="E50" s="10" t="s">
        <v>2</v>
      </c>
      <c r="F50" s="5">
        <v>0</v>
      </c>
      <c r="G50" s="33">
        <f t="shared" si="20"/>
        <v>0</v>
      </c>
      <c r="H50" s="24"/>
      <c r="I50" s="9" t="s">
        <v>7</v>
      </c>
      <c r="J50" s="16">
        <f>J51+Parameters!$G$8</f>
        <v>2.6000000000000005</v>
      </c>
      <c r="K50" s="10" t="s">
        <v>2</v>
      </c>
      <c r="L50" s="5">
        <v>0</v>
      </c>
      <c r="M50" s="33">
        <f t="shared" si="21"/>
        <v>0</v>
      </c>
      <c r="O50" s="9" t="s">
        <v>7</v>
      </c>
      <c r="P50" s="16">
        <f>P51+Parameters!$C$13</f>
        <v>4.580000000000001</v>
      </c>
      <c r="Q50" s="10" t="s">
        <v>2</v>
      </c>
      <c r="R50" s="5">
        <v>0</v>
      </c>
      <c r="S50" s="33">
        <f t="shared" si="22"/>
        <v>0</v>
      </c>
      <c r="U50" s="9" t="s">
        <v>7</v>
      </c>
      <c r="V50" s="16">
        <f>V51+Parameters!$G$13</f>
        <v>2.989999999999999</v>
      </c>
      <c r="W50" s="10" t="s">
        <v>2</v>
      </c>
      <c r="X50" s="5">
        <v>0</v>
      </c>
      <c r="Y50" s="33">
        <f t="shared" si="23"/>
        <v>0</v>
      </c>
      <c r="Z50" s="42" t="s">
        <v>60</v>
      </c>
      <c r="AA50" s="49">
        <f t="shared" si="24"/>
        <v>0</v>
      </c>
      <c r="AB50" s="49">
        <f t="shared" si="25"/>
        <v>0</v>
      </c>
      <c r="AC50" s="49">
        <f t="shared" si="26"/>
        <v>0</v>
      </c>
      <c r="AD50" s="49">
        <f t="shared" si="27"/>
        <v>0</v>
      </c>
      <c r="AE50" s="57">
        <f t="shared" si="28"/>
        <v>0</v>
      </c>
      <c r="AF50" s="57">
        <f t="shared" si="29"/>
        <v>0</v>
      </c>
      <c r="BY50" s="1"/>
      <c r="BZ50" s="20"/>
    </row>
    <row r="51" spans="2:78" ht="19.5">
      <c r="B51" s="23"/>
      <c r="C51" s="9" t="s">
        <v>8</v>
      </c>
      <c r="D51" s="16">
        <f>D52+Parameters!$C$8</f>
        <v>4.079999999999999</v>
      </c>
      <c r="E51" s="10" t="s">
        <v>2</v>
      </c>
      <c r="F51" s="5">
        <v>0</v>
      </c>
      <c r="G51" s="33">
        <f t="shared" si="20"/>
        <v>0</v>
      </c>
      <c r="H51" s="24"/>
      <c r="I51" s="9" t="s">
        <v>8</v>
      </c>
      <c r="J51" s="16">
        <f>J52+Parameters!$G$8</f>
        <v>2.5000000000000004</v>
      </c>
      <c r="K51" s="10" t="s">
        <v>2</v>
      </c>
      <c r="L51" s="5">
        <v>0</v>
      </c>
      <c r="M51" s="33">
        <f t="shared" si="21"/>
        <v>0</v>
      </c>
      <c r="O51" s="9" t="s">
        <v>8</v>
      </c>
      <c r="P51" s="16">
        <f>P52+Parameters!$C$13</f>
        <v>4.460000000000001</v>
      </c>
      <c r="Q51" s="10" t="s">
        <v>2</v>
      </c>
      <c r="R51" s="5">
        <v>0</v>
      </c>
      <c r="S51" s="33">
        <f t="shared" si="22"/>
        <v>0</v>
      </c>
      <c r="U51" s="9" t="s">
        <v>8</v>
      </c>
      <c r="V51" s="16">
        <f>V52+Parameters!$G$13</f>
        <v>2.879999999999999</v>
      </c>
      <c r="W51" s="10" t="s">
        <v>2</v>
      </c>
      <c r="X51" s="5">
        <v>0</v>
      </c>
      <c r="Y51" s="33">
        <f t="shared" si="23"/>
        <v>0</v>
      </c>
      <c r="Z51" s="42" t="s">
        <v>61</v>
      </c>
      <c r="AA51" s="49">
        <f t="shared" si="24"/>
        <v>0</v>
      </c>
      <c r="AB51" s="49">
        <f t="shared" si="25"/>
        <v>0</v>
      </c>
      <c r="AC51" s="49">
        <f t="shared" si="26"/>
        <v>0</v>
      </c>
      <c r="AD51" s="49">
        <f t="shared" si="27"/>
        <v>0</v>
      </c>
      <c r="AE51" s="57">
        <f t="shared" si="28"/>
        <v>0</v>
      </c>
      <c r="AF51" s="57">
        <f t="shared" si="29"/>
        <v>0</v>
      </c>
      <c r="BY51" s="1"/>
      <c r="BZ51" s="20"/>
    </row>
    <row r="52" spans="2:78" ht="19.5">
      <c r="B52" s="23"/>
      <c r="C52" s="9" t="s">
        <v>25</v>
      </c>
      <c r="D52" s="16">
        <f>D53+Parameters!$C$8</f>
        <v>3.9699999999999993</v>
      </c>
      <c r="E52" s="10" t="s">
        <v>2</v>
      </c>
      <c r="F52" s="5">
        <v>0</v>
      </c>
      <c r="G52" s="33">
        <f t="shared" si="20"/>
        <v>0</v>
      </c>
      <c r="H52" s="24"/>
      <c r="I52" s="9" t="s">
        <v>25</v>
      </c>
      <c r="J52" s="16">
        <f>J53+Parameters!$G$8</f>
        <v>2.4000000000000004</v>
      </c>
      <c r="K52" s="10" t="s">
        <v>2</v>
      </c>
      <c r="L52" s="5">
        <v>0</v>
      </c>
      <c r="M52" s="33">
        <f t="shared" si="21"/>
        <v>0</v>
      </c>
      <c r="O52" s="9" t="s">
        <v>25</v>
      </c>
      <c r="P52" s="16">
        <f>P53+Parameters!$C$13</f>
        <v>4.340000000000001</v>
      </c>
      <c r="Q52" s="10" t="s">
        <v>2</v>
      </c>
      <c r="R52" s="5">
        <v>0</v>
      </c>
      <c r="S52" s="33">
        <f t="shared" si="22"/>
        <v>0</v>
      </c>
      <c r="U52" s="9" t="s">
        <v>25</v>
      </c>
      <c r="V52" s="16">
        <f>V53+Parameters!$G$13</f>
        <v>2.769999999999999</v>
      </c>
      <c r="W52" s="10" t="s">
        <v>2</v>
      </c>
      <c r="X52" s="5">
        <v>0</v>
      </c>
      <c r="Y52" s="33">
        <f t="shared" si="23"/>
        <v>0</v>
      </c>
      <c r="Z52" s="42" t="s">
        <v>62</v>
      </c>
      <c r="AA52" s="49">
        <f t="shared" si="24"/>
        <v>0</v>
      </c>
      <c r="AB52" s="49">
        <f t="shared" si="25"/>
        <v>0</v>
      </c>
      <c r="AC52" s="49">
        <f t="shared" si="26"/>
        <v>0</v>
      </c>
      <c r="AD52" s="49">
        <f t="shared" si="27"/>
        <v>0</v>
      </c>
      <c r="AE52" s="57">
        <f t="shared" si="28"/>
        <v>0</v>
      </c>
      <c r="AF52" s="57">
        <f t="shared" si="29"/>
        <v>0</v>
      </c>
      <c r="BY52" s="1"/>
      <c r="BZ52" s="20"/>
    </row>
    <row r="53" spans="2:78" ht="19.5">
      <c r="B53" s="23"/>
      <c r="C53" s="9" t="s">
        <v>9</v>
      </c>
      <c r="D53" s="16">
        <f>D54+Parameters!$C$8</f>
        <v>3.8599999999999994</v>
      </c>
      <c r="E53" s="10" t="s">
        <v>2</v>
      </c>
      <c r="F53" s="5">
        <v>0</v>
      </c>
      <c r="G53" s="33">
        <f t="shared" si="20"/>
        <v>0</v>
      </c>
      <c r="H53" s="24"/>
      <c r="I53" s="9" t="s">
        <v>9</v>
      </c>
      <c r="J53" s="16">
        <f>J54+Parameters!$G$8</f>
        <v>2.3000000000000003</v>
      </c>
      <c r="K53" s="10" t="s">
        <v>2</v>
      </c>
      <c r="L53" s="5">
        <v>0</v>
      </c>
      <c r="M53" s="33">
        <f t="shared" si="21"/>
        <v>0</v>
      </c>
      <c r="O53" s="9" t="s">
        <v>9</v>
      </c>
      <c r="P53" s="16">
        <f>P54+Parameters!$C$13</f>
        <v>4.220000000000001</v>
      </c>
      <c r="Q53" s="10" t="s">
        <v>2</v>
      </c>
      <c r="R53" s="5">
        <v>0</v>
      </c>
      <c r="S53" s="33">
        <f t="shared" si="22"/>
        <v>0</v>
      </c>
      <c r="U53" s="9" t="s">
        <v>9</v>
      </c>
      <c r="V53" s="16">
        <f>V54+Parameters!$G$13</f>
        <v>2.6599999999999993</v>
      </c>
      <c r="W53" s="10" t="s">
        <v>2</v>
      </c>
      <c r="X53" s="5">
        <v>0</v>
      </c>
      <c r="Y53" s="33">
        <f t="shared" si="23"/>
        <v>0</v>
      </c>
      <c r="Z53" s="42" t="s">
        <v>63</v>
      </c>
      <c r="AA53" s="49">
        <f t="shared" si="24"/>
        <v>0</v>
      </c>
      <c r="AB53" s="49">
        <f t="shared" si="25"/>
        <v>0</v>
      </c>
      <c r="AC53" s="49">
        <f t="shared" si="26"/>
        <v>0</v>
      </c>
      <c r="AD53" s="49">
        <f t="shared" si="27"/>
        <v>0</v>
      </c>
      <c r="AE53" s="57">
        <f t="shared" si="28"/>
        <v>0</v>
      </c>
      <c r="AF53" s="57">
        <f t="shared" si="29"/>
        <v>0</v>
      </c>
      <c r="BY53" s="1"/>
      <c r="BZ53" s="20"/>
    </row>
    <row r="54" spans="2:78" ht="19.5">
      <c r="B54" s="23"/>
      <c r="C54" s="9" t="s">
        <v>10</v>
      </c>
      <c r="D54" s="16">
        <f>D55+Parameters!$C$8</f>
        <v>3.7499999999999996</v>
      </c>
      <c r="E54" s="10" t="s">
        <v>2</v>
      </c>
      <c r="F54" s="5">
        <v>0</v>
      </c>
      <c r="G54" s="33">
        <f t="shared" si="20"/>
        <v>0</v>
      </c>
      <c r="H54" s="24"/>
      <c r="I54" s="9" t="s">
        <v>10</v>
      </c>
      <c r="J54" s="16">
        <f>J55+Parameters!$G$8</f>
        <v>2.2</v>
      </c>
      <c r="K54" s="10" t="s">
        <v>2</v>
      </c>
      <c r="L54" s="5">
        <v>0</v>
      </c>
      <c r="M54" s="33">
        <f t="shared" si="21"/>
        <v>0</v>
      </c>
      <c r="O54" s="9" t="s">
        <v>10</v>
      </c>
      <c r="P54" s="16">
        <f>P55+Parameters!$C$13</f>
        <v>4.1000000000000005</v>
      </c>
      <c r="Q54" s="10" t="s">
        <v>2</v>
      </c>
      <c r="R54" s="5">
        <v>0</v>
      </c>
      <c r="S54" s="33">
        <f t="shared" si="22"/>
        <v>0</v>
      </c>
      <c r="U54" s="9" t="s">
        <v>10</v>
      </c>
      <c r="V54" s="16">
        <f>V55+Parameters!$G$13</f>
        <v>2.5499999999999994</v>
      </c>
      <c r="W54" s="10" t="s">
        <v>2</v>
      </c>
      <c r="X54" s="5">
        <v>0</v>
      </c>
      <c r="Y54" s="33">
        <f t="shared" si="23"/>
        <v>0</v>
      </c>
      <c r="Z54" s="43" t="s">
        <v>64</v>
      </c>
      <c r="AA54" s="50">
        <f t="shared" si="24"/>
        <v>0</v>
      </c>
      <c r="AB54" s="50">
        <f t="shared" si="25"/>
        <v>0</v>
      </c>
      <c r="AC54" s="50">
        <f t="shared" si="26"/>
        <v>0</v>
      </c>
      <c r="AD54" s="50">
        <f t="shared" si="27"/>
        <v>0</v>
      </c>
      <c r="AE54" s="57">
        <f t="shared" si="28"/>
        <v>0</v>
      </c>
      <c r="AF54" s="57">
        <f t="shared" si="29"/>
        <v>0</v>
      </c>
      <c r="BY54" s="1"/>
      <c r="BZ54" s="20"/>
    </row>
    <row r="55" spans="3:78" ht="19.5">
      <c r="C55" s="9" t="s">
        <v>11</v>
      </c>
      <c r="D55" s="16">
        <f>D56+Parameters!$C$8</f>
        <v>3.6399999999999997</v>
      </c>
      <c r="E55" s="10" t="s">
        <v>2</v>
      </c>
      <c r="F55" s="5">
        <v>0</v>
      </c>
      <c r="G55" s="33">
        <f t="shared" si="20"/>
        <v>0</v>
      </c>
      <c r="I55" s="9" t="s">
        <v>11</v>
      </c>
      <c r="J55" s="16">
        <f>J56+Parameters!$G$8</f>
        <v>2.1</v>
      </c>
      <c r="K55" s="10" t="s">
        <v>2</v>
      </c>
      <c r="L55" s="5">
        <v>0</v>
      </c>
      <c r="M55" s="33">
        <f t="shared" si="21"/>
        <v>0</v>
      </c>
      <c r="O55" s="9" t="s">
        <v>11</v>
      </c>
      <c r="P55" s="16">
        <f>P56+Parameters!$C$13</f>
        <v>3.9800000000000004</v>
      </c>
      <c r="Q55" s="10" t="s">
        <v>2</v>
      </c>
      <c r="R55" s="5">
        <v>0</v>
      </c>
      <c r="S55" s="33">
        <f t="shared" si="22"/>
        <v>0</v>
      </c>
      <c r="U55" s="9" t="s">
        <v>11</v>
      </c>
      <c r="V55" s="16">
        <f>V56+Parameters!$G$13</f>
        <v>2.4399999999999995</v>
      </c>
      <c r="W55" s="10" t="s">
        <v>2</v>
      </c>
      <c r="X55" s="5">
        <v>0</v>
      </c>
      <c r="Y55" s="33">
        <f t="shared" si="23"/>
        <v>0</v>
      </c>
      <c r="Z55" s="42" t="s">
        <v>65</v>
      </c>
      <c r="AA55" s="49">
        <f t="shared" si="24"/>
        <v>0</v>
      </c>
      <c r="AB55" s="49">
        <f t="shared" si="25"/>
        <v>0</v>
      </c>
      <c r="AC55" s="49">
        <f t="shared" si="26"/>
        <v>0</v>
      </c>
      <c r="AD55" s="49">
        <f t="shared" si="27"/>
        <v>0</v>
      </c>
      <c r="AE55" s="57">
        <f t="shared" si="28"/>
        <v>0</v>
      </c>
      <c r="AF55" s="57">
        <f t="shared" si="29"/>
        <v>0</v>
      </c>
      <c r="BY55" s="1"/>
      <c r="BZ55" s="20"/>
    </row>
    <row r="56" spans="3:78" ht="19.5">
      <c r="C56" s="9" t="s">
        <v>12</v>
      </c>
      <c r="D56" s="16">
        <f>D57+Parameters!$C$8</f>
        <v>3.53</v>
      </c>
      <c r="E56" s="10" t="s">
        <v>2</v>
      </c>
      <c r="F56" s="5">
        <v>0</v>
      </c>
      <c r="G56" s="33">
        <f t="shared" si="20"/>
        <v>0</v>
      </c>
      <c r="I56" s="9" t="s">
        <v>12</v>
      </c>
      <c r="J56" s="16">
        <f>J57+Parameters!$G$8</f>
        <v>2</v>
      </c>
      <c r="K56" s="10" t="s">
        <v>2</v>
      </c>
      <c r="L56" s="5">
        <v>0</v>
      </c>
      <c r="M56" s="33">
        <f t="shared" si="21"/>
        <v>0</v>
      </c>
      <c r="O56" s="9" t="s">
        <v>12</v>
      </c>
      <c r="P56" s="16">
        <f>P57+Parameters!$C$13</f>
        <v>3.8600000000000003</v>
      </c>
      <c r="Q56" s="10" t="s">
        <v>2</v>
      </c>
      <c r="R56" s="5">
        <v>0</v>
      </c>
      <c r="S56" s="33">
        <f t="shared" si="22"/>
        <v>0</v>
      </c>
      <c r="U56" s="9" t="s">
        <v>12</v>
      </c>
      <c r="V56" s="16">
        <f>V57+Parameters!$G$13</f>
        <v>2.3299999999999996</v>
      </c>
      <c r="W56" s="10" t="s">
        <v>2</v>
      </c>
      <c r="X56" s="5">
        <v>0</v>
      </c>
      <c r="Y56" s="33">
        <f t="shared" si="23"/>
        <v>0</v>
      </c>
      <c r="Z56" s="44" t="s">
        <v>66</v>
      </c>
      <c r="AA56" s="51">
        <f t="shared" si="24"/>
        <v>0</v>
      </c>
      <c r="AB56" s="51">
        <f t="shared" si="25"/>
        <v>0</v>
      </c>
      <c r="AC56" s="51">
        <f t="shared" si="26"/>
        <v>0</v>
      </c>
      <c r="AD56" s="51">
        <f t="shared" si="27"/>
        <v>0</v>
      </c>
      <c r="AE56" s="57">
        <f t="shared" si="28"/>
        <v>0</v>
      </c>
      <c r="AF56" s="57">
        <f t="shared" si="29"/>
        <v>0</v>
      </c>
      <c r="BY56" s="1"/>
      <c r="BZ56" s="20"/>
    </row>
    <row r="57" spans="3:78" ht="19.5">
      <c r="C57" s="9" t="s">
        <v>13</v>
      </c>
      <c r="D57" s="16">
        <f>D58+Parameters!$C$8</f>
        <v>3.42</v>
      </c>
      <c r="E57" s="10" t="s">
        <v>2</v>
      </c>
      <c r="F57" s="5">
        <v>0</v>
      </c>
      <c r="G57" s="33">
        <f t="shared" si="20"/>
        <v>0</v>
      </c>
      <c r="I57" s="9" t="s">
        <v>13</v>
      </c>
      <c r="J57" s="16">
        <f>J58+Parameters!$G$8</f>
        <v>1.9000000000000001</v>
      </c>
      <c r="K57" s="10" t="s">
        <v>2</v>
      </c>
      <c r="L57" s="5">
        <v>0</v>
      </c>
      <c r="M57" s="33">
        <f t="shared" si="21"/>
        <v>0</v>
      </c>
      <c r="O57" s="9" t="s">
        <v>13</v>
      </c>
      <c r="P57" s="16">
        <f>P58+Parameters!$C$13</f>
        <v>3.74</v>
      </c>
      <c r="Q57" s="10" t="s">
        <v>2</v>
      </c>
      <c r="R57" s="5">
        <v>0</v>
      </c>
      <c r="S57" s="33">
        <f t="shared" si="22"/>
        <v>0</v>
      </c>
      <c r="U57" s="9" t="s">
        <v>13</v>
      </c>
      <c r="V57" s="16">
        <f>V58+Parameters!$G$13</f>
        <v>2.2199999999999998</v>
      </c>
      <c r="W57" s="10" t="s">
        <v>2</v>
      </c>
      <c r="X57" s="5">
        <v>0</v>
      </c>
      <c r="Y57" s="33">
        <f t="shared" si="23"/>
        <v>0</v>
      </c>
      <c r="Z57" s="42" t="s">
        <v>67</v>
      </c>
      <c r="AA57" s="49">
        <f t="shared" si="24"/>
        <v>0</v>
      </c>
      <c r="AB57" s="49">
        <f t="shared" si="25"/>
        <v>0</v>
      </c>
      <c r="AC57" s="49">
        <f t="shared" si="26"/>
        <v>0</v>
      </c>
      <c r="AD57" s="49">
        <f t="shared" si="27"/>
        <v>0</v>
      </c>
      <c r="AE57" s="57">
        <f t="shared" si="28"/>
        <v>0</v>
      </c>
      <c r="AF57" s="57">
        <f t="shared" si="29"/>
        <v>0</v>
      </c>
      <c r="BY57" s="1"/>
      <c r="BZ57" s="20"/>
    </row>
    <row r="58" spans="3:78" ht="19.5">
      <c r="C58" s="9" t="s">
        <v>14</v>
      </c>
      <c r="D58" s="16">
        <f>D59+Parameters!$C$8</f>
        <v>3.31</v>
      </c>
      <c r="E58" s="10" t="s">
        <v>2</v>
      </c>
      <c r="F58" s="5">
        <v>0</v>
      </c>
      <c r="G58" s="33">
        <f t="shared" si="20"/>
        <v>0</v>
      </c>
      <c r="I58" s="9" t="s">
        <v>14</v>
      </c>
      <c r="J58" s="16">
        <f>J59+Parameters!$G$8</f>
        <v>1.8</v>
      </c>
      <c r="K58" s="10" t="s">
        <v>2</v>
      </c>
      <c r="L58" s="5">
        <v>0</v>
      </c>
      <c r="M58" s="33">
        <f t="shared" si="21"/>
        <v>0</v>
      </c>
      <c r="O58" s="9" t="s">
        <v>14</v>
      </c>
      <c r="P58" s="16">
        <f>P59+Parameters!$C$13</f>
        <v>3.62</v>
      </c>
      <c r="Q58" s="10" t="s">
        <v>2</v>
      </c>
      <c r="R58" s="5">
        <v>0</v>
      </c>
      <c r="S58" s="33">
        <f t="shared" si="22"/>
        <v>0</v>
      </c>
      <c r="U58" s="9" t="s">
        <v>14</v>
      </c>
      <c r="V58" s="16">
        <f>V59+Parameters!$G$13</f>
        <v>2.11</v>
      </c>
      <c r="W58" s="10" t="s">
        <v>2</v>
      </c>
      <c r="X58" s="5">
        <v>0</v>
      </c>
      <c r="Y58" s="33">
        <f t="shared" si="23"/>
        <v>0</v>
      </c>
      <c r="Z58" s="42" t="s">
        <v>68</v>
      </c>
      <c r="AA58" s="49">
        <f t="shared" si="24"/>
        <v>0</v>
      </c>
      <c r="AB58" s="49">
        <f t="shared" si="25"/>
        <v>0</v>
      </c>
      <c r="AC58" s="49">
        <f t="shared" si="26"/>
        <v>0</v>
      </c>
      <c r="AD58" s="49">
        <f t="shared" si="27"/>
        <v>0</v>
      </c>
      <c r="AE58" s="57">
        <f t="shared" si="28"/>
        <v>0</v>
      </c>
      <c r="AF58" s="57">
        <f t="shared" si="29"/>
        <v>0</v>
      </c>
      <c r="BY58" s="1"/>
      <c r="BZ58" s="20"/>
    </row>
    <row r="59" spans="3:78" ht="19.5">
      <c r="C59" s="9" t="s">
        <v>15</v>
      </c>
      <c r="D59" s="16">
        <f>Parameters!C7</f>
        <v>3.2</v>
      </c>
      <c r="E59" s="10" t="s">
        <v>2</v>
      </c>
      <c r="F59" s="5">
        <v>0</v>
      </c>
      <c r="G59" s="33">
        <f>IF(F59=F39,0,2)</f>
        <v>0</v>
      </c>
      <c r="I59" s="9" t="s">
        <v>15</v>
      </c>
      <c r="J59" s="16">
        <f>Parameters!G7</f>
        <v>1.7</v>
      </c>
      <c r="K59" s="10" t="s">
        <v>2</v>
      </c>
      <c r="L59" s="5">
        <v>0</v>
      </c>
      <c r="M59" s="33">
        <f>IF(L59=L39,0,2)</f>
        <v>0</v>
      </c>
      <c r="O59" s="9" t="s">
        <v>15</v>
      </c>
      <c r="P59" s="16">
        <f>Parameters!C12</f>
        <v>3.5</v>
      </c>
      <c r="Q59" s="10" t="s">
        <v>2</v>
      </c>
      <c r="R59" s="5">
        <v>0</v>
      </c>
      <c r="S59" s="33">
        <f>IF(R59=R39,0,2)</f>
        <v>0</v>
      </c>
      <c r="U59" s="9" t="s">
        <v>15</v>
      </c>
      <c r="V59" s="16">
        <f>Parameters!G12</f>
        <v>2</v>
      </c>
      <c r="W59" s="10" t="s">
        <v>2</v>
      </c>
      <c r="X59" s="5">
        <v>0</v>
      </c>
      <c r="Y59" s="33">
        <f>IF(X59=X39,0,2)</f>
        <v>0</v>
      </c>
      <c r="Z59" s="42" t="s">
        <v>69</v>
      </c>
      <c r="AA59" s="49">
        <f t="shared" si="24"/>
        <v>0</v>
      </c>
      <c r="AB59" s="49">
        <f t="shared" si="25"/>
        <v>0</v>
      </c>
      <c r="AC59" s="49">
        <f t="shared" si="26"/>
        <v>0</v>
      </c>
      <c r="AD59" s="49">
        <f t="shared" si="27"/>
        <v>0</v>
      </c>
      <c r="AE59" s="58">
        <f t="shared" si="28"/>
        <v>0</v>
      </c>
      <c r="AF59" s="58">
        <f t="shared" si="29"/>
        <v>0</v>
      </c>
      <c r="BY59" s="1"/>
      <c r="BZ59" s="20"/>
    </row>
    <row r="60" spans="6:78" ht="18.75">
      <c r="F60" s="1"/>
      <c r="G60" s="33"/>
      <c r="R60" s="1"/>
      <c r="S60" s="33"/>
      <c r="X60" s="1"/>
      <c r="Y60" s="33"/>
      <c r="AI60" s="1"/>
      <c r="AJ60" s="20"/>
      <c r="AO60" s="1"/>
      <c r="AP60" s="20"/>
      <c r="BA60" s="1"/>
      <c r="BB60" s="20"/>
      <c r="BM60" s="1"/>
      <c r="BN60" s="20"/>
      <c r="BY60" s="1"/>
      <c r="BZ60" s="20"/>
    </row>
    <row r="61" spans="1:78" ht="18.75">
      <c r="A61" s="38" t="s">
        <v>45</v>
      </c>
      <c r="B61" s="6"/>
      <c r="Z61" s="38" t="str">
        <f>A61</f>
        <v>DAY 4</v>
      </c>
      <c r="AI61" s="1"/>
      <c r="AJ61" s="20"/>
      <c r="AO61" s="1"/>
      <c r="AP61" s="20"/>
      <c r="BA61" s="1"/>
      <c r="BB61" s="20"/>
      <c r="BM61" s="1"/>
      <c r="BN61" s="20"/>
      <c r="BY61" s="1"/>
      <c r="BZ61" s="20"/>
    </row>
    <row r="62" spans="2:78" ht="18.75">
      <c r="B62" s="6" t="str">
        <f>B42</f>
        <v>Shipper 1</v>
      </c>
      <c r="C62" s="60" t="s">
        <v>4</v>
      </c>
      <c r="D62" s="60"/>
      <c r="E62" s="60"/>
      <c r="F62" s="60"/>
      <c r="G62" s="19"/>
      <c r="H62" s="4"/>
      <c r="I62" s="60" t="s">
        <v>20</v>
      </c>
      <c r="J62" s="60"/>
      <c r="K62" s="60"/>
      <c r="L62" s="60"/>
      <c r="O62" s="60" t="str">
        <f>O42</f>
        <v>Bundled capacity A-B</v>
      </c>
      <c r="P62" s="60"/>
      <c r="Q62" s="60"/>
      <c r="R62" s="60"/>
      <c r="S62" s="19"/>
      <c r="T62" s="4"/>
      <c r="U62" s="60" t="str">
        <f>U42</f>
        <v>Bundled capacity B-C</v>
      </c>
      <c r="V62" s="60"/>
      <c r="W62" s="60"/>
      <c r="X62" s="60"/>
      <c r="Y62" s="35"/>
      <c r="Z62" s="6" t="str">
        <f>B62</f>
        <v>Shipper 1</v>
      </c>
      <c r="BA62" s="1"/>
      <c r="BB62" s="20"/>
      <c r="BM62" s="1"/>
      <c r="BN62" s="20"/>
      <c r="BY62" s="1"/>
      <c r="BZ62" s="20"/>
    </row>
    <row r="63" spans="25:78" ht="18.75">
      <c r="Y63" s="35"/>
      <c r="BA63" s="1"/>
      <c r="BB63" s="20"/>
      <c r="BM63" s="1"/>
      <c r="BN63" s="20"/>
      <c r="BY63" s="1"/>
      <c r="BZ63" s="20"/>
    </row>
    <row r="64" spans="6:78" ht="45">
      <c r="F64" s="2" t="s">
        <v>3</v>
      </c>
      <c r="G64" s="32" t="str">
        <f>G44</f>
        <v>CHECK</v>
      </c>
      <c r="L64" s="2" t="s">
        <v>3</v>
      </c>
      <c r="M64" s="37" t="str">
        <f>M44</f>
        <v>CHECK</v>
      </c>
      <c r="R64" s="2" t="s">
        <v>3</v>
      </c>
      <c r="S64" s="32" t="str">
        <f>S44</f>
        <v>CHECK</v>
      </c>
      <c r="X64" s="2" t="s">
        <v>3</v>
      </c>
      <c r="Y64" s="37" t="str">
        <f>Y44</f>
        <v>CHECK</v>
      </c>
      <c r="Z64" s="41" t="s">
        <v>54</v>
      </c>
      <c r="AA64" s="47" t="s">
        <v>73</v>
      </c>
      <c r="AB64" s="47" t="s">
        <v>74</v>
      </c>
      <c r="AC64" s="47" t="s">
        <v>75</v>
      </c>
      <c r="AD64" s="47" t="s">
        <v>76</v>
      </c>
      <c r="AE64" s="56" t="s">
        <v>71</v>
      </c>
      <c r="AF64" s="56" t="s">
        <v>72</v>
      </c>
      <c r="BM64" s="1"/>
      <c r="BN64" s="20"/>
      <c r="BY64" s="1"/>
      <c r="BZ64" s="20"/>
    </row>
    <row r="65" spans="2:78" ht="19.5">
      <c r="B65" s="21" t="s">
        <v>35</v>
      </c>
      <c r="C65" s="9" t="s">
        <v>34</v>
      </c>
      <c r="D65" s="16">
        <f>D66+Parameters!$C$8</f>
        <v>4.740000000000001</v>
      </c>
      <c r="E65" s="10" t="s">
        <v>2</v>
      </c>
      <c r="F65" s="5">
        <v>0</v>
      </c>
      <c r="G65" s="33">
        <f aca="true" t="shared" si="30" ref="G65:G78">IF(AND(F65&lt;=F66,F65&gt;=F45),0,IF(F65&gt;F66,1,2))</f>
        <v>0</v>
      </c>
      <c r="H65" s="21" t="str">
        <f>B65</f>
        <v>Year 1</v>
      </c>
      <c r="I65" s="9" t="s">
        <v>34</v>
      </c>
      <c r="J65" s="16">
        <f>J66+Parameters!$G$8</f>
        <v>3.100000000000001</v>
      </c>
      <c r="K65" s="10" t="s">
        <v>2</v>
      </c>
      <c r="L65" s="5">
        <v>0</v>
      </c>
      <c r="M65" s="33">
        <f aca="true" t="shared" si="31" ref="M65:M78">IF(AND(L65&lt;=L66,L65&gt;=L45),0,IF(L65&gt;L66,1,2))</f>
        <v>0</v>
      </c>
      <c r="N65" s="21" t="s">
        <v>36</v>
      </c>
      <c r="O65" s="9" t="s">
        <v>34</v>
      </c>
      <c r="P65" s="16">
        <f>P66+Parameters!$C$13</f>
        <v>5.1800000000000015</v>
      </c>
      <c r="Q65" s="10" t="s">
        <v>2</v>
      </c>
      <c r="R65" s="5">
        <v>0</v>
      </c>
      <c r="S65" s="33">
        <f aca="true" t="shared" si="32" ref="S65:S78">IF(AND(R65&lt;=R66,R65&gt;=R45),0,IF(R65&gt;R66,1,2))</f>
        <v>0</v>
      </c>
      <c r="T65" s="15" t="str">
        <f>N65</f>
        <v>Year 2</v>
      </c>
      <c r="U65" s="9" t="s">
        <v>34</v>
      </c>
      <c r="V65" s="16">
        <f>V66+Parameters!$G$13</f>
        <v>3.5399999999999983</v>
      </c>
      <c r="W65" s="10" t="s">
        <v>2</v>
      </c>
      <c r="X65" s="5">
        <v>0</v>
      </c>
      <c r="Y65" s="33">
        <f aca="true" t="shared" si="33" ref="Y65:Y78">IF(AND(X65&lt;=X66,X65&gt;=X45),0,IF(X65&gt;X66,1,2))</f>
        <v>0</v>
      </c>
      <c r="Z65" s="42" t="s">
        <v>55</v>
      </c>
      <c r="AA65" s="48">
        <f aca="true" t="shared" si="34" ref="AA65:AA79">D65*F65</f>
        <v>0</v>
      </c>
      <c r="AB65" s="48">
        <f aca="true" t="shared" si="35" ref="AB65:AB79">J65*L65</f>
        <v>0</v>
      </c>
      <c r="AC65" s="48">
        <f aca="true" t="shared" si="36" ref="AC65:AC79">P65*R65</f>
        <v>0</v>
      </c>
      <c r="AD65" s="48">
        <f aca="true" t="shared" si="37" ref="AD65:AD79">V65*X65</f>
        <v>0</v>
      </c>
      <c r="AE65" s="57">
        <f>SUM(AA65:AB65)</f>
        <v>0</v>
      </c>
      <c r="AF65" s="57">
        <f>SUM(AC65:AD65)</f>
        <v>0</v>
      </c>
      <c r="BM65" s="1"/>
      <c r="BN65" s="20"/>
      <c r="BY65" s="1"/>
      <c r="BZ65" s="20"/>
    </row>
    <row r="66" spans="2:78" ht="19.5">
      <c r="B66" s="59" t="s">
        <v>5</v>
      </c>
      <c r="C66" s="9" t="s">
        <v>33</v>
      </c>
      <c r="D66" s="16">
        <f>D67+Parameters!$C$8</f>
        <v>4.630000000000001</v>
      </c>
      <c r="E66" s="10" t="s">
        <v>2</v>
      </c>
      <c r="F66" s="5">
        <v>0</v>
      </c>
      <c r="G66" s="33">
        <f t="shared" si="30"/>
        <v>0</v>
      </c>
      <c r="H66" s="59" t="s">
        <v>5</v>
      </c>
      <c r="I66" s="9" t="s">
        <v>33</v>
      </c>
      <c r="J66" s="16">
        <f>J67+Parameters!$G$8</f>
        <v>3.000000000000001</v>
      </c>
      <c r="K66" s="10" t="s">
        <v>2</v>
      </c>
      <c r="L66" s="5">
        <v>0</v>
      </c>
      <c r="M66" s="33">
        <f t="shared" si="31"/>
        <v>0</v>
      </c>
      <c r="N66" s="59" t="s">
        <v>5</v>
      </c>
      <c r="O66" s="9" t="s">
        <v>33</v>
      </c>
      <c r="P66" s="16">
        <f>P67+Parameters!$C$13</f>
        <v>5.060000000000001</v>
      </c>
      <c r="Q66" s="10" t="s">
        <v>2</v>
      </c>
      <c r="R66" s="5">
        <v>0</v>
      </c>
      <c r="S66" s="33">
        <f t="shared" si="32"/>
        <v>0</v>
      </c>
      <c r="T66" s="59" t="s">
        <v>5</v>
      </c>
      <c r="U66" s="9" t="s">
        <v>33</v>
      </c>
      <c r="V66" s="16">
        <f>V67+Parameters!$G$13</f>
        <v>3.4299999999999984</v>
      </c>
      <c r="W66" s="10" t="s">
        <v>2</v>
      </c>
      <c r="X66" s="5">
        <v>0</v>
      </c>
      <c r="Y66" s="33">
        <f t="shared" si="33"/>
        <v>0</v>
      </c>
      <c r="Z66" s="42" t="s">
        <v>56</v>
      </c>
      <c r="AA66" s="48">
        <f t="shared" si="34"/>
        <v>0</v>
      </c>
      <c r="AB66" s="48">
        <f t="shared" si="35"/>
        <v>0</v>
      </c>
      <c r="AC66" s="48">
        <f t="shared" si="36"/>
        <v>0</v>
      </c>
      <c r="AD66" s="48">
        <f t="shared" si="37"/>
        <v>0</v>
      </c>
      <c r="AE66" s="57">
        <f aca="true" t="shared" si="38" ref="AE66:AE79">SUM(AA66:AB66)</f>
        <v>0</v>
      </c>
      <c r="AF66" s="57">
        <f aca="true" t="shared" si="39" ref="AF66:AF79">SUM(AC66:AD66)</f>
        <v>0</v>
      </c>
      <c r="BM66" s="1"/>
      <c r="BN66" s="20"/>
      <c r="BY66" s="1"/>
      <c r="BZ66" s="20"/>
    </row>
    <row r="67" spans="2:78" ht="19.5">
      <c r="B67" s="59"/>
      <c r="C67" s="9" t="s">
        <v>32</v>
      </c>
      <c r="D67" s="16">
        <f>D68+Parameters!$C$8</f>
        <v>4.5200000000000005</v>
      </c>
      <c r="E67" s="10" t="s">
        <v>2</v>
      </c>
      <c r="F67" s="5">
        <v>0</v>
      </c>
      <c r="G67" s="33">
        <f t="shared" si="30"/>
        <v>0</v>
      </c>
      <c r="H67" s="59"/>
      <c r="I67" s="9" t="s">
        <v>32</v>
      </c>
      <c r="J67" s="16">
        <f>J68+Parameters!$G$8</f>
        <v>2.900000000000001</v>
      </c>
      <c r="K67" s="10" t="s">
        <v>2</v>
      </c>
      <c r="L67" s="5">
        <v>0</v>
      </c>
      <c r="M67" s="33">
        <f t="shared" si="31"/>
        <v>0</v>
      </c>
      <c r="N67" s="59"/>
      <c r="O67" s="9" t="s">
        <v>32</v>
      </c>
      <c r="P67" s="16">
        <f>P68+Parameters!$C$13</f>
        <v>4.940000000000001</v>
      </c>
      <c r="Q67" s="10" t="s">
        <v>2</v>
      </c>
      <c r="R67" s="5">
        <v>0</v>
      </c>
      <c r="S67" s="33">
        <f t="shared" si="32"/>
        <v>0</v>
      </c>
      <c r="T67" s="59"/>
      <c r="U67" s="9" t="s">
        <v>32</v>
      </c>
      <c r="V67" s="16">
        <f>V68+Parameters!$G$13</f>
        <v>3.3199999999999985</v>
      </c>
      <c r="W67" s="10" t="s">
        <v>2</v>
      </c>
      <c r="X67" s="5">
        <v>0</v>
      </c>
      <c r="Y67" s="33">
        <f t="shared" si="33"/>
        <v>0</v>
      </c>
      <c r="Z67" s="42" t="s">
        <v>57</v>
      </c>
      <c r="AA67" s="48">
        <f t="shared" si="34"/>
        <v>0</v>
      </c>
      <c r="AB67" s="48">
        <f t="shared" si="35"/>
        <v>0</v>
      </c>
      <c r="AC67" s="48">
        <f t="shared" si="36"/>
        <v>0</v>
      </c>
      <c r="AD67" s="48">
        <f t="shared" si="37"/>
        <v>0</v>
      </c>
      <c r="AE67" s="57">
        <f t="shared" si="38"/>
        <v>0</v>
      </c>
      <c r="AF67" s="57">
        <f t="shared" si="39"/>
        <v>0</v>
      </c>
      <c r="BM67" s="1"/>
      <c r="BN67" s="20"/>
      <c r="BY67" s="1"/>
      <c r="BZ67" s="20"/>
    </row>
    <row r="68" spans="2:78" ht="19.5">
      <c r="B68" s="59"/>
      <c r="C68" s="9" t="s">
        <v>31</v>
      </c>
      <c r="D68" s="16">
        <f>D69+Parameters!$C$8</f>
        <v>4.41</v>
      </c>
      <c r="E68" s="10" t="s">
        <v>2</v>
      </c>
      <c r="F68" s="5">
        <v>0</v>
      </c>
      <c r="G68" s="33">
        <f t="shared" si="30"/>
        <v>0</v>
      </c>
      <c r="H68" s="59"/>
      <c r="I68" s="9" t="s">
        <v>31</v>
      </c>
      <c r="J68" s="16">
        <f>J69+Parameters!$G$8</f>
        <v>2.8000000000000007</v>
      </c>
      <c r="K68" s="10" t="s">
        <v>2</v>
      </c>
      <c r="L68" s="5">
        <v>0</v>
      </c>
      <c r="M68" s="33">
        <f t="shared" si="31"/>
        <v>0</v>
      </c>
      <c r="N68" s="59"/>
      <c r="O68" s="9" t="s">
        <v>31</v>
      </c>
      <c r="P68" s="16">
        <f>P69+Parameters!$C$13</f>
        <v>4.820000000000001</v>
      </c>
      <c r="Q68" s="10" t="s">
        <v>2</v>
      </c>
      <c r="R68" s="5">
        <v>0</v>
      </c>
      <c r="S68" s="33">
        <f t="shared" si="32"/>
        <v>0</v>
      </c>
      <c r="T68" s="59"/>
      <c r="U68" s="9" t="s">
        <v>31</v>
      </c>
      <c r="V68" s="16">
        <f>V69+Parameters!$G$13</f>
        <v>3.2099999999999986</v>
      </c>
      <c r="W68" s="10" t="s">
        <v>2</v>
      </c>
      <c r="X68" s="5">
        <v>0</v>
      </c>
      <c r="Y68" s="33">
        <f t="shared" si="33"/>
        <v>0</v>
      </c>
      <c r="Z68" s="42" t="s">
        <v>58</v>
      </c>
      <c r="AA68" s="49">
        <f t="shared" si="34"/>
        <v>0</v>
      </c>
      <c r="AB68" s="49">
        <f t="shared" si="35"/>
        <v>0</v>
      </c>
      <c r="AC68" s="49">
        <f t="shared" si="36"/>
        <v>0</v>
      </c>
      <c r="AD68" s="49">
        <f t="shared" si="37"/>
        <v>0</v>
      </c>
      <c r="AE68" s="57">
        <f t="shared" si="38"/>
        <v>0</v>
      </c>
      <c r="AF68" s="57">
        <f t="shared" si="39"/>
        <v>0</v>
      </c>
      <c r="BM68" s="1"/>
      <c r="BN68" s="20"/>
      <c r="BY68" s="1"/>
      <c r="BZ68" s="20"/>
    </row>
    <row r="69" spans="2:78" ht="19.5">
      <c r="B69" s="8">
        <f>Parameters!C6</f>
        <v>600000</v>
      </c>
      <c r="C69" s="9" t="s">
        <v>30</v>
      </c>
      <c r="D69" s="16">
        <f>D70+Parameters!$C$8</f>
        <v>4.3</v>
      </c>
      <c r="E69" s="10" t="s">
        <v>2</v>
      </c>
      <c r="F69" s="5">
        <v>0</v>
      </c>
      <c r="G69" s="33">
        <f t="shared" si="30"/>
        <v>0</v>
      </c>
      <c r="H69" s="11">
        <f>Parameters!G6</f>
        <v>450000</v>
      </c>
      <c r="I69" s="9" t="s">
        <v>30</v>
      </c>
      <c r="J69" s="16">
        <f>J70+Parameters!$G$8</f>
        <v>2.7000000000000006</v>
      </c>
      <c r="K69" s="10" t="s">
        <v>2</v>
      </c>
      <c r="L69" s="5">
        <v>0</v>
      </c>
      <c r="M69" s="33">
        <f t="shared" si="31"/>
        <v>0</v>
      </c>
      <c r="N69" s="11">
        <f>Parameters!C11</f>
        <v>800000</v>
      </c>
      <c r="O69" s="9" t="s">
        <v>30</v>
      </c>
      <c r="P69" s="16">
        <f>P70+Parameters!$C$13</f>
        <v>4.700000000000001</v>
      </c>
      <c r="Q69" s="10" t="s">
        <v>2</v>
      </c>
      <c r="R69" s="5">
        <v>0</v>
      </c>
      <c r="S69" s="33">
        <f t="shared" si="32"/>
        <v>0</v>
      </c>
      <c r="T69" s="11">
        <f>Parameters!G11</f>
        <v>550000</v>
      </c>
      <c r="U69" s="9" t="s">
        <v>30</v>
      </c>
      <c r="V69" s="16">
        <f>V70+Parameters!$G$13</f>
        <v>3.0999999999999988</v>
      </c>
      <c r="W69" s="10" t="s">
        <v>2</v>
      </c>
      <c r="X69" s="5">
        <v>0</v>
      </c>
      <c r="Y69" s="33">
        <f t="shared" si="33"/>
        <v>0</v>
      </c>
      <c r="Z69" s="42" t="s">
        <v>59</v>
      </c>
      <c r="AA69" s="49">
        <f t="shared" si="34"/>
        <v>0</v>
      </c>
      <c r="AB69" s="49">
        <f t="shared" si="35"/>
        <v>0</v>
      </c>
      <c r="AC69" s="49">
        <f t="shared" si="36"/>
        <v>0</v>
      </c>
      <c r="AD69" s="49">
        <f t="shared" si="37"/>
        <v>0</v>
      </c>
      <c r="AE69" s="57">
        <f t="shared" si="38"/>
        <v>0</v>
      </c>
      <c r="AF69" s="57">
        <f t="shared" si="39"/>
        <v>0</v>
      </c>
      <c r="BM69" s="1"/>
      <c r="BN69" s="20"/>
      <c r="BY69" s="1"/>
      <c r="BZ69" s="20"/>
    </row>
    <row r="70" spans="2:78" ht="19.5">
      <c r="B70" s="23"/>
      <c r="C70" s="9" t="s">
        <v>7</v>
      </c>
      <c r="D70" s="16">
        <f>D71+Parameters!$C$8</f>
        <v>4.1899999999999995</v>
      </c>
      <c r="E70" s="10" t="s">
        <v>2</v>
      </c>
      <c r="F70" s="5">
        <v>0</v>
      </c>
      <c r="G70" s="33">
        <f t="shared" si="30"/>
        <v>0</v>
      </c>
      <c r="H70" s="24"/>
      <c r="I70" s="9" t="s">
        <v>7</v>
      </c>
      <c r="J70" s="16">
        <f>J71+Parameters!$G$8</f>
        <v>2.6000000000000005</v>
      </c>
      <c r="K70" s="10" t="s">
        <v>2</v>
      </c>
      <c r="L70" s="5">
        <v>0</v>
      </c>
      <c r="M70" s="33">
        <f t="shared" si="31"/>
        <v>0</v>
      </c>
      <c r="O70" s="9" t="s">
        <v>7</v>
      </c>
      <c r="P70" s="16">
        <f>P71+Parameters!$C$13</f>
        <v>4.580000000000001</v>
      </c>
      <c r="Q70" s="10" t="s">
        <v>2</v>
      </c>
      <c r="R70" s="5">
        <v>0</v>
      </c>
      <c r="S70" s="33">
        <f t="shared" si="32"/>
        <v>0</v>
      </c>
      <c r="U70" s="9" t="s">
        <v>7</v>
      </c>
      <c r="V70" s="16">
        <f>V71+Parameters!$G$13</f>
        <v>2.989999999999999</v>
      </c>
      <c r="W70" s="10" t="s">
        <v>2</v>
      </c>
      <c r="X70" s="5">
        <v>0</v>
      </c>
      <c r="Y70" s="33">
        <f t="shared" si="33"/>
        <v>0</v>
      </c>
      <c r="Z70" s="42" t="s">
        <v>60</v>
      </c>
      <c r="AA70" s="49">
        <f t="shared" si="34"/>
        <v>0</v>
      </c>
      <c r="AB70" s="49">
        <f t="shared" si="35"/>
        <v>0</v>
      </c>
      <c r="AC70" s="49">
        <f t="shared" si="36"/>
        <v>0</v>
      </c>
      <c r="AD70" s="49">
        <f t="shared" si="37"/>
        <v>0</v>
      </c>
      <c r="AE70" s="57">
        <f t="shared" si="38"/>
        <v>0</v>
      </c>
      <c r="AF70" s="57">
        <f t="shared" si="39"/>
        <v>0</v>
      </c>
      <c r="BM70" s="1"/>
      <c r="BN70" s="20"/>
      <c r="BY70" s="1"/>
      <c r="BZ70" s="20"/>
    </row>
    <row r="71" spans="2:78" ht="19.5">
      <c r="B71" s="23"/>
      <c r="C71" s="9" t="s">
        <v>8</v>
      </c>
      <c r="D71" s="16">
        <f>D72+Parameters!$C$8</f>
        <v>4.079999999999999</v>
      </c>
      <c r="E71" s="10" t="s">
        <v>2</v>
      </c>
      <c r="F71" s="5">
        <v>0</v>
      </c>
      <c r="G71" s="33">
        <f t="shared" si="30"/>
        <v>0</v>
      </c>
      <c r="H71" s="24"/>
      <c r="I71" s="9" t="s">
        <v>8</v>
      </c>
      <c r="J71" s="16">
        <f>J72+Parameters!$G$8</f>
        <v>2.5000000000000004</v>
      </c>
      <c r="K71" s="10" t="s">
        <v>2</v>
      </c>
      <c r="L71" s="5">
        <v>0</v>
      </c>
      <c r="M71" s="33">
        <f t="shared" si="31"/>
        <v>0</v>
      </c>
      <c r="O71" s="9" t="s">
        <v>8</v>
      </c>
      <c r="P71" s="16">
        <f>P72+Parameters!$C$13</f>
        <v>4.460000000000001</v>
      </c>
      <c r="Q71" s="10" t="s">
        <v>2</v>
      </c>
      <c r="R71" s="5">
        <v>0</v>
      </c>
      <c r="S71" s="33">
        <f t="shared" si="32"/>
        <v>0</v>
      </c>
      <c r="U71" s="9" t="s">
        <v>8</v>
      </c>
      <c r="V71" s="16">
        <f>V72+Parameters!$G$13</f>
        <v>2.879999999999999</v>
      </c>
      <c r="W71" s="10" t="s">
        <v>2</v>
      </c>
      <c r="X71" s="5">
        <v>0</v>
      </c>
      <c r="Y71" s="33">
        <f t="shared" si="33"/>
        <v>0</v>
      </c>
      <c r="Z71" s="42" t="s">
        <v>61</v>
      </c>
      <c r="AA71" s="49">
        <f t="shared" si="34"/>
        <v>0</v>
      </c>
      <c r="AB71" s="49">
        <f t="shared" si="35"/>
        <v>0</v>
      </c>
      <c r="AC71" s="49">
        <f t="shared" si="36"/>
        <v>0</v>
      </c>
      <c r="AD71" s="49">
        <f t="shared" si="37"/>
        <v>0</v>
      </c>
      <c r="AE71" s="57">
        <f t="shared" si="38"/>
        <v>0</v>
      </c>
      <c r="AF71" s="57">
        <f t="shared" si="39"/>
        <v>0</v>
      </c>
      <c r="BM71" s="1"/>
      <c r="BN71" s="20"/>
      <c r="BY71" s="1"/>
      <c r="BZ71" s="20"/>
    </row>
    <row r="72" spans="2:78" ht="19.5">
      <c r="B72" s="23"/>
      <c r="C72" s="9" t="s">
        <v>25</v>
      </c>
      <c r="D72" s="16">
        <f>D73+Parameters!$C$8</f>
        <v>3.9699999999999993</v>
      </c>
      <c r="E72" s="10" t="s">
        <v>2</v>
      </c>
      <c r="F72" s="5">
        <v>0</v>
      </c>
      <c r="G72" s="33">
        <f t="shared" si="30"/>
        <v>0</v>
      </c>
      <c r="H72" s="24"/>
      <c r="I72" s="9" t="s">
        <v>25</v>
      </c>
      <c r="J72" s="16">
        <f>J73+Parameters!$G$8</f>
        <v>2.4000000000000004</v>
      </c>
      <c r="K72" s="10" t="s">
        <v>2</v>
      </c>
      <c r="L72" s="5">
        <v>0</v>
      </c>
      <c r="M72" s="33">
        <f t="shared" si="31"/>
        <v>0</v>
      </c>
      <c r="O72" s="9" t="s">
        <v>25</v>
      </c>
      <c r="P72" s="16">
        <f>P73+Parameters!$C$13</f>
        <v>4.340000000000001</v>
      </c>
      <c r="Q72" s="10" t="s">
        <v>2</v>
      </c>
      <c r="R72" s="5">
        <v>0</v>
      </c>
      <c r="S72" s="33">
        <f t="shared" si="32"/>
        <v>0</v>
      </c>
      <c r="U72" s="9" t="s">
        <v>25</v>
      </c>
      <c r="V72" s="16">
        <f>V73+Parameters!$G$13</f>
        <v>2.769999999999999</v>
      </c>
      <c r="W72" s="10" t="s">
        <v>2</v>
      </c>
      <c r="X72" s="5">
        <v>0</v>
      </c>
      <c r="Y72" s="33">
        <f t="shared" si="33"/>
        <v>0</v>
      </c>
      <c r="Z72" s="42" t="s">
        <v>62</v>
      </c>
      <c r="AA72" s="49">
        <f t="shared" si="34"/>
        <v>0</v>
      </c>
      <c r="AB72" s="49">
        <f t="shared" si="35"/>
        <v>0</v>
      </c>
      <c r="AC72" s="49">
        <f t="shared" si="36"/>
        <v>0</v>
      </c>
      <c r="AD72" s="49">
        <f t="shared" si="37"/>
        <v>0</v>
      </c>
      <c r="AE72" s="57">
        <f t="shared" si="38"/>
        <v>0</v>
      </c>
      <c r="AF72" s="57">
        <f t="shared" si="39"/>
        <v>0</v>
      </c>
      <c r="BM72" s="1"/>
      <c r="BN72" s="20"/>
      <c r="BY72" s="1"/>
      <c r="BZ72" s="20"/>
    </row>
    <row r="73" spans="2:78" ht="19.5">
      <c r="B73" s="23"/>
      <c r="C73" s="9" t="s">
        <v>9</v>
      </c>
      <c r="D73" s="16">
        <f>D74+Parameters!$C$8</f>
        <v>3.8599999999999994</v>
      </c>
      <c r="E73" s="10" t="s">
        <v>2</v>
      </c>
      <c r="F73" s="5">
        <v>0</v>
      </c>
      <c r="G73" s="33">
        <f t="shared" si="30"/>
        <v>0</v>
      </c>
      <c r="H73" s="24"/>
      <c r="I73" s="9" t="s">
        <v>9</v>
      </c>
      <c r="J73" s="16">
        <f>J74+Parameters!$G$8</f>
        <v>2.3000000000000003</v>
      </c>
      <c r="K73" s="10" t="s">
        <v>2</v>
      </c>
      <c r="L73" s="5">
        <v>0</v>
      </c>
      <c r="M73" s="33">
        <f t="shared" si="31"/>
        <v>0</v>
      </c>
      <c r="O73" s="9" t="s">
        <v>9</v>
      </c>
      <c r="P73" s="16">
        <f>P74+Parameters!$C$13</f>
        <v>4.220000000000001</v>
      </c>
      <c r="Q73" s="10" t="s">
        <v>2</v>
      </c>
      <c r="R73" s="5">
        <v>0</v>
      </c>
      <c r="S73" s="33">
        <f t="shared" si="32"/>
        <v>0</v>
      </c>
      <c r="U73" s="9" t="s">
        <v>9</v>
      </c>
      <c r="V73" s="16">
        <f>V74+Parameters!$G$13</f>
        <v>2.6599999999999993</v>
      </c>
      <c r="W73" s="10" t="s">
        <v>2</v>
      </c>
      <c r="X73" s="5">
        <v>0</v>
      </c>
      <c r="Y73" s="33">
        <f t="shared" si="33"/>
        <v>0</v>
      </c>
      <c r="Z73" s="42" t="s">
        <v>63</v>
      </c>
      <c r="AA73" s="49">
        <f t="shared" si="34"/>
        <v>0</v>
      </c>
      <c r="AB73" s="49">
        <f t="shared" si="35"/>
        <v>0</v>
      </c>
      <c r="AC73" s="49">
        <f t="shared" si="36"/>
        <v>0</v>
      </c>
      <c r="AD73" s="49">
        <f t="shared" si="37"/>
        <v>0</v>
      </c>
      <c r="AE73" s="57">
        <f t="shared" si="38"/>
        <v>0</v>
      </c>
      <c r="AF73" s="57">
        <f t="shared" si="39"/>
        <v>0</v>
      </c>
      <c r="BM73" s="1"/>
      <c r="BN73" s="20"/>
      <c r="BY73" s="1"/>
      <c r="BZ73" s="20"/>
    </row>
    <row r="74" spans="2:78" ht="19.5">
      <c r="B74" s="23"/>
      <c r="C74" s="9" t="s">
        <v>10</v>
      </c>
      <c r="D74" s="16">
        <f>D75+Parameters!$C$8</f>
        <v>3.7499999999999996</v>
      </c>
      <c r="E74" s="10" t="s">
        <v>2</v>
      </c>
      <c r="F74" s="5">
        <v>0</v>
      </c>
      <c r="G74" s="33">
        <f t="shared" si="30"/>
        <v>0</v>
      </c>
      <c r="H74" s="24"/>
      <c r="I74" s="9" t="s">
        <v>10</v>
      </c>
      <c r="J74" s="16">
        <f>J75+Parameters!$G$8</f>
        <v>2.2</v>
      </c>
      <c r="K74" s="10" t="s">
        <v>2</v>
      </c>
      <c r="L74" s="5">
        <v>0</v>
      </c>
      <c r="M74" s="33">
        <f t="shared" si="31"/>
        <v>0</v>
      </c>
      <c r="O74" s="9" t="s">
        <v>10</v>
      </c>
      <c r="P74" s="16">
        <f>P75+Parameters!$C$13</f>
        <v>4.1000000000000005</v>
      </c>
      <c r="Q74" s="10" t="s">
        <v>2</v>
      </c>
      <c r="R74" s="5">
        <v>0</v>
      </c>
      <c r="S74" s="33">
        <f t="shared" si="32"/>
        <v>0</v>
      </c>
      <c r="U74" s="9" t="s">
        <v>10</v>
      </c>
      <c r="V74" s="16">
        <f>V75+Parameters!$G$13</f>
        <v>2.5499999999999994</v>
      </c>
      <c r="W74" s="10" t="s">
        <v>2</v>
      </c>
      <c r="X74" s="5">
        <v>0</v>
      </c>
      <c r="Y74" s="33">
        <f t="shared" si="33"/>
        <v>0</v>
      </c>
      <c r="Z74" s="43" t="s">
        <v>64</v>
      </c>
      <c r="AA74" s="50">
        <f t="shared" si="34"/>
        <v>0</v>
      </c>
      <c r="AB74" s="50">
        <f t="shared" si="35"/>
        <v>0</v>
      </c>
      <c r="AC74" s="50">
        <f t="shared" si="36"/>
        <v>0</v>
      </c>
      <c r="AD74" s="50">
        <f t="shared" si="37"/>
        <v>0</v>
      </c>
      <c r="AE74" s="57">
        <f t="shared" si="38"/>
        <v>0</v>
      </c>
      <c r="AF74" s="57">
        <f t="shared" si="39"/>
        <v>0</v>
      </c>
      <c r="BM74" s="1"/>
      <c r="BN74" s="20"/>
      <c r="BY74" s="1"/>
      <c r="BZ74" s="20"/>
    </row>
    <row r="75" spans="3:78" ht="19.5">
      <c r="C75" s="9" t="s">
        <v>11</v>
      </c>
      <c r="D75" s="16">
        <f>D76+Parameters!$C$8</f>
        <v>3.6399999999999997</v>
      </c>
      <c r="E75" s="10" t="s">
        <v>2</v>
      </c>
      <c r="F75" s="5">
        <v>0</v>
      </c>
      <c r="G75" s="33">
        <f t="shared" si="30"/>
        <v>0</v>
      </c>
      <c r="I75" s="9" t="s">
        <v>11</v>
      </c>
      <c r="J75" s="16">
        <f>J76+Parameters!$G$8</f>
        <v>2.1</v>
      </c>
      <c r="K75" s="10" t="s">
        <v>2</v>
      </c>
      <c r="L75" s="5">
        <v>0</v>
      </c>
      <c r="M75" s="33">
        <f t="shared" si="31"/>
        <v>0</v>
      </c>
      <c r="O75" s="9" t="s">
        <v>11</v>
      </c>
      <c r="P75" s="16">
        <f>P76+Parameters!$C$13</f>
        <v>3.9800000000000004</v>
      </c>
      <c r="Q75" s="10" t="s">
        <v>2</v>
      </c>
      <c r="R75" s="5">
        <v>0</v>
      </c>
      <c r="S75" s="33">
        <f t="shared" si="32"/>
        <v>0</v>
      </c>
      <c r="U75" s="9" t="s">
        <v>11</v>
      </c>
      <c r="V75" s="16">
        <f>V76+Parameters!$G$13</f>
        <v>2.4399999999999995</v>
      </c>
      <c r="W75" s="10" t="s">
        <v>2</v>
      </c>
      <c r="X75" s="5">
        <v>0</v>
      </c>
      <c r="Y75" s="33">
        <f t="shared" si="33"/>
        <v>0</v>
      </c>
      <c r="Z75" s="42" t="s">
        <v>65</v>
      </c>
      <c r="AA75" s="49">
        <f t="shared" si="34"/>
        <v>0</v>
      </c>
      <c r="AB75" s="49">
        <f t="shared" si="35"/>
        <v>0</v>
      </c>
      <c r="AC75" s="49">
        <f t="shared" si="36"/>
        <v>0</v>
      </c>
      <c r="AD75" s="49">
        <f t="shared" si="37"/>
        <v>0</v>
      </c>
      <c r="AE75" s="57">
        <f t="shared" si="38"/>
        <v>0</v>
      </c>
      <c r="AF75" s="57">
        <f t="shared" si="39"/>
        <v>0</v>
      </c>
      <c r="BM75" s="1"/>
      <c r="BN75" s="20"/>
      <c r="BY75" s="1"/>
      <c r="BZ75" s="20"/>
    </row>
    <row r="76" spans="3:78" ht="19.5">
      <c r="C76" s="9" t="s">
        <v>12</v>
      </c>
      <c r="D76" s="16">
        <f>D77+Parameters!$C$8</f>
        <v>3.53</v>
      </c>
      <c r="E76" s="10" t="s">
        <v>2</v>
      </c>
      <c r="F76" s="5">
        <v>0</v>
      </c>
      <c r="G76" s="33">
        <f t="shared" si="30"/>
        <v>0</v>
      </c>
      <c r="I76" s="9" t="s">
        <v>12</v>
      </c>
      <c r="J76" s="16">
        <f>J77+Parameters!$G$8</f>
        <v>2</v>
      </c>
      <c r="K76" s="10" t="s">
        <v>2</v>
      </c>
      <c r="L76" s="5">
        <v>0</v>
      </c>
      <c r="M76" s="33">
        <f t="shared" si="31"/>
        <v>0</v>
      </c>
      <c r="O76" s="9" t="s">
        <v>12</v>
      </c>
      <c r="P76" s="16">
        <f>P77+Parameters!$C$13</f>
        <v>3.8600000000000003</v>
      </c>
      <c r="Q76" s="10" t="s">
        <v>2</v>
      </c>
      <c r="R76" s="5">
        <v>0</v>
      </c>
      <c r="S76" s="33">
        <f t="shared" si="32"/>
        <v>0</v>
      </c>
      <c r="U76" s="9" t="s">
        <v>12</v>
      </c>
      <c r="V76" s="16">
        <f>V77+Parameters!$G$13</f>
        <v>2.3299999999999996</v>
      </c>
      <c r="W76" s="10" t="s">
        <v>2</v>
      </c>
      <c r="X76" s="5">
        <v>0</v>
      </c>
      <c r="Y76" s="33">
        <f t="shared" si="33"/>
        <v>0</v>
      </c>
      <c r="Z76" s="44" t="s">
        <v>66</v>
      </c>
      <c r="AA76" s="51">
        <f t="shared" si="34"/>
        <v>0</v>
      </c>
      <c r="AB76" s="51">
        <f t="shared" si="35"/>
        <v>0</v>
      </c>
      <c r="AC76" s="51">
        <f t="shared" si="36"/>
        <v>0</v>
      </c>
      <c r="AD76" s="51">
        <f t="shared" si="37"/>
        <v>0</v>
      </c>
      <c r="AE76" s="57">
        <f t="shared" si="38"/>
        <v>0</v>
      </c>
      <c r="AF76" s="57">
        <f t="shared" si="39"/>
        <v>0</v>
      </c>
      <c r="BM76" s="1"/>
      <c r="BN76" s="20"/>
      <c r="BY76" s="1"/>
      <c r="BZ76" s="20"/>
    </row>
    <row r="77" spans="3:78" ht="19.5">
      <c r="C77" s="9" t="s">
        <v>13</v>
      </c>
      <c r="D77" s="16">
        <f>D78+Parameters!$C$8</f>
        <v>3.42</v>
      </c>
      <c r="E77" s="10" t="s">
        <v>2</v>
      </c>
      <c r="F77" s="5">
        <v>0</v>
      </c>
      <c r="G77" s="33">
        <f t="shared" si="30"/>
        <v>0</v>
      </c>
      <c r="I77" s="9" t="s">
        <v>13</v>
      </c>
      <c r="J77" s="16">
        <f>J78+Parameters!$G$8</f>
        <v>1.9000000000000001</v>
      </c>
      <c r="K77" s="10" t="s">
        <v>2</v>
      </c>
      <c r="L77" s="5">
        <v>0</v>
      </c>
      <c r="M77" s="33">
        <f t="shared" si="31"/>
        <v>0</v>
      </c>
      <c r="O77" s="9" t="s">
        <v>13</v>
      </c>
      <c r="P77" s="16">
        <f>P78+Parameters!$C$13</f>
        <v>3.74</v>
      </c>
      <c r="Q77" s="10" t="s">
        <v>2</v>
      </c>
      <c r="R77" s="5">
        <v>0</v>
      </c>
      <c r="S77" s="33">
        <f t="shared" si="32"/>
        <v>0</v>
      </c>
      <c r="U77" s="9" t="s">
        <v>13</v>
      </c>
      <c r="V77" s="16">
        <f>V78+Parameters!$G$13</f>
        <v>2.2199999999999998</v>
      </c>
      <c r="W77" s="10" t="s">
        <v>2</v>
      </c>
      <c r="X77" s="5">
        <v>0</v>
      </c>
      <c r="Y77" s="33">
        <f t="shared" si="33"/>
        <v>0</v>
      </c>
      <c r="Z77" s="42" t="s">
        <v>67</v>
      </c>
      <c r="AA77" s="49">
        <f t="shared" si="34"/>
        <v>0</v>
      </c>
      <c r="AB77" s="49">
        <f t="shared" si="35"/>
        <v>0</v>
      </c>
      <c r="AC77" s="49">
        <f t="shared" si="36"/>
        <v>0</v>
      </c>
      <c r="AD77" s="49">
        <f t="shared" si="37"/>
        <v>0</v>
      </c>
      <c r="AE77" s="57">
        <f t="shared" si="38"/>
        <v>0</v>
      </c>
      <c r="AF77" s="57">
        <f t="shared" si="39"/>
        <v>0</v>
      </c>
      <c r="BM77" s="1"/>
      <c r="BN77" s="20"/>
      <c r="BY77" s="1"/>
      <c r="BZ77" s="20"/>
    </row>
    <row r="78" spans="3:78" ht="19.5">
      <c r="C78" s="9" t="s">
        <v>14</v>
      </c>
      <c r="D78" s="16">
        <f>D79+Parameters!$C$8</f>
        <v>3.31</v>
      </c>
      <c r="E78" s="10" t="s">
        <v>2</v>
      </c>
      <c r="F78" s="5">
        <v>0</v>
      </c>
      <c r="G78" s="33">
        <f t="shared" si="30"/>
        <v>0</v>
      </c>
      <c r="I78" s="9" t="s">
        <v>14</v>
      </c>
      <c r="J78" s="16">
        <f>J79+Parameters!$G$8</f>
        <v>1.8</v>
      </c>
      <c r="K78" s="10" t="s">
        <v>2</v>
      </c>
      <c r="L78" s="5">
        <v>0</v>
      </c>
      <c r="M78" s="33">
        <f t="shared" si="31"/>
        <v>0</v>
      </c>
      <c r="O78" s="9" t="s">
        <v>14</v>
      </c>
      <c r="P78" s="16">
        <f>P79+Parameters!$C$13</f>
        <v>3.62</v>
      </c>
      <c r="Q78" s="10" t="s">
        <v>2</v>
      </c>
      <c r="R78" s="5">
        <v>0</v>
      </c>
      <c r="S78" s="33">
        <f t="shared" si="32"/>
        <v>0</v>
      </c>
      <c r="U78" s="9" t="s">
        <v>14</v>
      </c>
      <c r="V78" s="16">
        <f>V79+Parameters!$G$13</f>
        <v>2.11</v>
      </c>
      <c r="W78" s="10" t="s">
        <v>2</v>
      </c>
      <c r="X78" s="5">
        <v>0</v>
      </c>
      <c r="Y78" s="33">
        <f t="shared" si="33"/>
        <v>0</v>
      </c>
      <c r="Z78" s="42" t="s">
        <v>68</v>
      </c>
      <c r="AA78" s="49">
        <f t="shared" si="34"/>
        <v>0</v>
      </c>
      <c r="AB78" s="49">
        <f t="shared" si="35"/>
        <v>0</v>
      </c>
      <c r="AC78" s="49">
        <f t="shared" si="36"/>
        <v>0</v>
      </c>
      <c r="AD78" s="49">
        <f t="shared" si="37"/>
        <v>0</v>
      </c>
      <c r="AE78" s="57">
        <f t="shared" si="38"/>
        <v>0</v>
      </c>
      <c r="AF78" s="57">
        <f t="shared" si="39"/>
        <v>0</v>
      </c>
      <c r="BM78" s="1"/>
      <c r="BN78" s="20"/>
      <c r="BY78" s="1"/>
      <c r="BZ78" s="20"/>
    </row>
    <row r="79" spans="3:78" ht="19.5">
      <c r="C79" s="9" t="s">
        <v>15</v>
      </c>
      <c r="D79" s="16">
        <f>Parameters!C7</f>
        <v>3.2</v>
      </c>
      <c r="E79" s="10" t="s">
        <v>2</v>
      </c>
      <c r="F79" s="5">
        <v>0</v>
      </c>
      <c r="G79" s="33">
        <f>IF(F79=F59,0,2)</f>
        <v>0</v>
      </c>
      <c r="I79" s="9" t="s">
        <v>15</v>
      </c>
      <c r="J79" s="16">
        <f>Parameters!G7</f>
        <v>1.7</v>
      </c>
      <c r="K79" s="10" t="s">
        <v>2</v>
      </c>
      <c r="L79" s="5">
        <v>0</v>
      </c>
      <c r="M79" s="33">
        <f>IF(L79=L59,0,2)</f>
        <v>0</v>
      </c>
      <c r="O79" s="9" t="s">
        <v>15</v>
      </c>
      <c r="P79" s="16">
        <f>Parameters!C12</f>
        <v>3.5</v>
      </c>
      <c r="Q79" s="10" t="s">
        <v>2</v>
      </c>
      <c r="R79" s="5">
        <v>0</v>
      </c>
      <c r="S79" s="33">
        <f>IF(R79=R59,0,2)</f>
        <v>0</v>
      </c>
      <c r="U79" s="9" t="s">
        <v>15</v>
      </c>
      <c r="V79" s="16">
        <f>Parameters!G12</f>
        <v>2</v>
      </c>
      <c r="W79" s="10" t="s">
        <v>2</v>
      </c>
      <c r="X79" s="5">
        <v>0</v>
      </c>
      <c r="Y79" s="33">
        <f>IF(X79=X59,0,2)</f>
        <v>0</v>
      </c>
      <c r="Z79" s="42" t="s">
        <v>69</v>
      </c>
      <c r="AA79" s="49">
        <f t="shared" si="34"/>
        <v>0</v>
      </c>
      <c r="AB79" s="49">
        <f t="shared" si="35"/>
        <v>0</v>
      </c>
      <c r="AC79" s="49">
        <f t="shared" si="36"/>
        <v>0</v>
      </c>
      <c r="AD79" s="49">
        <f t="shared" si="37"/>
        <v>0</v>
      </c>
      <c r="AE79" s="58">
        <f t="shared" si="38"/>
        <v>0</v>
      </c>
      <c r="AF79" s="58">
        <f t="shared" si="39"/>
        <v>0</v>
      </c>
      <c r="BM79" s="1"/>
      <c r="BN79" s="20"/>
      <c r="BY79" s="1"/>
      <c r="BZ79" s="20"/>
    </row>
    <row r="80" spans="6:78" ht="18.75">
      <c r="F80" s="1"/>
      <c r="G80" s="33"/>
      <c r="R80" s="1"/>
      <c r="S80" s="33"/>
      <c r="X80" s="1"/>
      <c r="Y80" s="33"/>
      <c r="AI80" s="1"/>
      <c r="AJ80" s="20"/>
      <c r="AO80" s="1"/>
      <c r="AP80" s="20"/>
      <c r="BA80" s="1"/>
      <c r="BB80" s="20"/>
      <c r="BM80" s="1"/>
      <c r="BN80" s="20"/>
      <c r="BY80" s="1"/>
      <c r="BZ80" s="20"/>
    </row>
    <row r="81" spans="1:78" ht="18.75">
      <c r="A81" s="38" t="s">
        <v>46</v>
      </c>
      <c r="B81" s="6"/>
      <c r="Z81" s="38" t="str">
        <f>A81</f>
        <v>DAY 5</v>
      </c>
      <c r="AO81" s="1"/>
      <c r="AP81" s="20"/>
      <c r="BA81" s="1"/>
      <c r="BB81" s="20"/>
      <c r="BM81" s="1"/>
      <c r="BN81" s="20"/>
      <c r="BY81" s="1"/>
      <c r="BZ81" s="20"/>
    </row>
    <row r="82" spans="2:78" ht="18.75">
      <c r="B82" s="6" t="str">
        <f>B62</f>
        <v>Shipper 1</v>
      </c>
      <c r="C82" s="60" t="s">
        <v>4</v>
      </c>
      <c r="D82" s="60"/>
      <c r="E82" s="60"/>
      <c r="F82" s="60"/>
      <c r="G82" s="19"/>
      <c r="H82" s="4"/>
      <c r="I82" s="60" t="s">
        <v>20</v>
      </c>
      <c r="J82" s="60"/>
      <c r="K82" s="60"/>
      <c r="L82" s="60"/>
      <c r="O82" s="60" t="str">
        <f>O62</f>
        <v>Bundled capacity A-B</v>
      </c>
      <c r="P82" s="60"/>
      <c r="Q82" s="60"/>
      <c r="R82" s="60"/>
      <c r="S82" s="19"/>
      <c r="T82" s="4"/>
      <c r="U82" s="60" t="str">
        <f>U62</f>
        <v>Bundled capacity B-C</v>
      </c>
      <c r="V82" s="60"/>
      <c r="W82" s="60"/>
      <c r="X82" s="60"/>
      <c r="Y82" s="35"/>
      <c r="Z82" s="6" t="str">
        <f>B82</f>
        <v>Shipper 1</v>
      </c>
      <c r="BA82" s="1"/>
      <c r="BB82" s="20"/>
      <c r="BM82" s="1"/>
      <c r="BN82" s="20"/>
      <c r="BY82" s="1"/>
      <c r="BZ82" s="20"/>
    </row>
    <row r="83" spans="25:78" ht="18.75">
      <c r="Y83" s="35"/>
      <c r="BA83" s="1"/>
      <c r="BB83" s="20"/>
      <c r="BM83" s="1"/>
      <c r="BN83" s="20"/>
      <c r="BY83" s="1"/>
      <c r="BZ83" s="20"/>
    </row>
    <row r="84" spans="6:78" ht="45">
      <c r="F84" s="2" t="s">
        <v>3</v>
      </c>
      <c r="G84" s="32" t="str">
        <f>G64</f>
        <v>CHECK</v>
      </c>
      <c r="L84" s="2" t="s">
        <v>3</v>
      </c>
      <c r="M84" s="37" t="str">
        <f>M64</f>
        <v>CHECK</v>
      </c>
      <c r="R84" s="2" t="s">
        <v>3</v>
      </c>
      <c r="S84" s="32" t="str">
        <f>S64</f>
        <v>CHECK</v>
      </c>
      <c r="X84" s="2" t="s">
        <v>3</v>
      </c>
      <c r="Y84" s="37" t="str">
        <f>Y64</f>
        <v>CHECK</v>
      </c>
      <c r="Z84" s="41" t="s">
        <v>54</v>
      </c>
      <c r="AA84" s="47" t="s">
        <v>73</v>
      </c>
      <c r="AB84" s="47" t="s">
        <v>74</v>
      </c>
      <c r="AC84" s="47" t="s">
        <v>75</v>
      </c>
      <c r="AD84" s="47" t="s">
        <v>76</v>
      </c>
      <c r="AE84" s="56" t="s">
        <v>71</v>
      </c>
      <c r="AF84" s="56" t="s">
        <v>72</v>
      </c>
      <c r="BM84" s="1"/>
      <c r="BN84" s="20"/>
      <c r="BY84" s="1"/>
      <c r="BZ84" s="20"/>
    </row>
    <row r="85" spans="2:78" ht="19.5">
      <c r="B85" s="21" t="s">
        <v>35</v>
      </c>
      <c r="C85" s="9" t="s">
        <v>34</v>
      </c>
      <c r="D85" s="16">
        <f>D86+Parameters!$C$8</f>
        <v>4.740000000000001</v>
      </c>
      <c r="E85" s="10" t="s">
        <v>2</v>
      </c>
      <c r="F85" s="5">
        <v>0</v>
      </c>
      <c r="G85" s="33">
        <f aca="true" t="shared" si="40" ref="G85:G98">IF(AND(F85&lt;=F86,F85&gt;=F65),0,IF(F85&gt;F86,1,2))</f>
        <v>0</v>
      </c>
      <c r="H85" s="21" t="str">
        <f>B85</f>
        <v>Year 1</v>
      </c>
      <c r="I85" s="9" t="s">
        <v>34</v>
      </c>
      <c r="J85" s="16">
        <f>J86+Parameters!$G$8</f>
        <v>3.100000000000001</v>
      </c>
      <c r="K85" s="10" t="s">
        <v>2</v>
      </c>
      <c r="L85" s="5">
        <v>0</v>
      </c>
      <c r="M85" s="33">
        <f aca="true" t="shared" si="41" ref="M85:M98">IF(AND(L85&lt;=L86,L85&gt;=L65),0,IF(L85&gt;L86,1,2))</f>
        <v>0</v>
      </c>
      <c r="N85" s="21" t="s">
        <v>36</v>
      </c>
      <c r="O85" s="9" t="s">
        <v>34</v>
      </c>
      <c r="P85" s="16">
        <f>P86+Parameters!$C$13</f>
        <v>5.1800000000000015</v>
      </c>
      <c r="Q85" s="10" t="s">
        <v>2</v>
      </c>
      <c r="R85" s="5">
        <v>0</v>
      </c>
      <c r="S85" s="33">
        <f aca="true" t="shared" si="42" ref="S85:S98">IF(AND(R85&lt;=R86,R85&gt;=R65),0,IF(R85&gt;R86,1,2))</f>
        <v>0</v>
      </c>
      <c r="T85" s="15" t="str">
        <f>N85</f>
        <v>Year 2</v>
      </c>
      <c r="U85" s="9" t="s">
        <v>34</v>
      </c>
      <c r="V85" s="16">
        <f>V86+Parameters!$G$13</f>
        <v>3.5399999999999983</v>
      </c>
      <c r="W85" s="10" t="s">
        <v>2</v>
      </c>
      <c r="X85" s="5">
        <v>0</v>
      </c>
      <c r="Y85" s="33">
        <f aca="true" t="shared" si="43" ref="Y85:Y98">IF(AND(X85&lt;=X86,X85&gt;=X65),0,IF(X85&gt;X86,1,2))</f>
        <v>0</v>
      </c>
      <c r="Z85" s="42" t="s">
        <v>55</v>
      </c>
      <c r="AA85" s="48">
        <f aca="true" t="shared" si="44" ref="AA85:AA99">D85*F85</f>
        <v>0</v>
      </c>
      <c r="AB85" s="48">
        <f aca="true" t="shared" si="45" ref="AB85:AB99">J85*L85</f>
        <v>0</v>
      </c>
      <c r="AC85" s="48">
        <f aca="true" t="shared" si="46" ref="AC85:AC99">P85*R85</f>
        <v>0</v>
      </c>
      <c r="AD85" s="48">
        <f aca="true" t="shared" si="47" ref="AD85:AD99">V85*X85</f>
        <v>0</v>
      </c>
      <c r="AE85" s="57">
        <f>SUM(AA85:AB85)</f>
        <v>0</v>
      </c>
      <c r="AF85" s="57">
        <f>SUM(AC85:AD85)</f>
        <v>0</v>
      </c>
      <c r="BM85" s="1"/>
      <c r="BN85" s="20"/>
      <c r="BY85" s="1"/>
      <c r="BZ85" s="20"/>
    </row>
    <row r="86" spans="2:78" ht="19.5">
      <c r="B86" s="59" t="s">
        <v>5</v>
      </c>
      <c r="C86" s="9" t="s">
        <v>33</v>
      </c>
      <c r="D86" s="16">
        <f>D87+Parameters!$C$8</f>
        <v>4.630000000000001</v>
      </c>
      <c r="E86" s="10" t="s">
        <v>2</v>
      </c>
      <c r="F86" s="5">
        <v>0</v>
      </c>
      <c r="G86" s="33">
        <f t="shared" si="40"/>
        <v>0</v>
      </c>
      <c r="H86" s="59" t="s">
        <v>5</v>
      </c>
      <c r="I86" s="9" t="s">
        <v>33</v>
      </c>
      <c r="J86" s="16">
        <f>J87+Parameters!$G$8</f>
        <v>3.000000000000001</v>
      </c>
      <c r="K86" s="10" t="s">
        <v>2</v>
      </c>
      <c r="L86" s="5">
        <v>0</v>
      </c>
      <c r="M86" s="33">
        <f t="shared" si="41"/>
        <v>0</v>
      </c>
      <c r="N86" s="59" t="s">
        <v>5</v>
      </c>
      <c r="O86" s="9" t="s">
        <v>33</v>
      </c>
      <c r="P86" s="16">
        <f>P87+Parameters!$C$13</f>
        <v>5.060000000000001</v>
      </c>
      <c r="Q86" s="10" t="s">
        <v>2</v>
      </c>
      <c r="R86" s="5">
        <v>0</v>
      </c>
      <c r="S86" s="33">
        <f t="shared" si="42"/>
        <v>0</v>
      </c>
      <c r="T86" s="59" t="s">
        <v>5</v>
      </c>
      <c r="U86" s="9" t="s">
        <v>33</v>
      </c>
      <c r="V86" s="16">
        <f>V87+Parameters!$G$13</f>
        <v>3.4299999999999984</v>
      </c>
      <c r="W86" s="10" t="s">
        <v>2</v>
      </c>
      <c r="X86" s="5">
        <v>0</v>
      </c>
      <c r="Y86" s="33">
        <f t="shared" si="43"/>
        <v>0</v>
      </c>
      <c r="Z86" s="42" t="s">
        <v>56</v>
      </c>
      <c r="AA86" s="48">
        <f t="shared" si="44"/>
        <v>0</v>
      </c>
      <c r="AB86" s="48">
        <f t="shared" si="45"/>
        <v>0</v>
      </c>
      <c r="AC86" s="48">
        <f t="shared" si="46"/>
        <v>0</v>
      </c>
      <c r="AD86" s="48">
        <f t="shared" si="47"/>
        <v>0</v>
      </c>
      <c r="AE86" s="57">
        <f aca="true" t="shared" si="48" ref="AE86:AE99">SUM(AA86:AB86)</f>
        <v>0</v>
      </c>
      <c r="AF86" s="57">
        <f aca="true" t="shared" si="49" ref="AF86:AF99">SUM(AC86:AD86)</f>
        <v>0</v>
      </c>
      <c r="BM86" s="1"/>
      <c r="BN86" s="20"/>
      <c r="BY86" s="1"/>
      <c r="BZ86" s="20"/>
    </row>
    <row r="87" spans="2:78" ht="19.5">
      <c r="B87" s="59"/>
      <c r="C87" s="9" t="s">
        <v>32</v>
      </c>
      <c r="D87" s="16">
        <f>D88+Parameters!$C$8</f>
        <v>4.5200000000000005</v>
      </c>
      <c r="E87" s="10" t="s">
        <v>2</v>
      </c>
      <c r="F87" s="5">
        <v>0</v>
      </c>
      <c r="G87" s="33">
        <f t="shared" si="40"/>
        <v>0</v>
      </c>
      <c r="H87" s="59"/>
      <c r="I87" s="9" t="s">
        <v>32</v>
      </c>
      <c r="J87" s="16">
        <f>J88+Parameters!$G$8</f>
        <v>2.900000000000001</v>
      </c>
      <c r="K87" s="10" t="s">
        <v>2</v>
      </c>
      <c r="L87" s="5">
        <v>0</v>
      </c>
      <c r="M87" s="33">
        <f t="shared" si="41"/>
        <v>0</v>
      </c>
      <c r="N87" s="59"/>
      <c r="O87" s="9" t="s">
        <v>32</v>
      </c>
      <c r="P87" s="16">
        <f>P88+Parameters!$C$13</f>
        <v>4.940000000000001</v>
      </c>
      <c r="Q87" s="10" t="s">
        <v>2</v>
      </c>
      <c r="R87" s="5">
        <v>0</v>
      </c>
      <c r="S87" s="33">
        <f t="shared" si="42"/>
        <v>0</v>
      </c>
      <c r="T87" s="59"/>
      <c r="U87" s="9" t="s">
        <v>32</v>
      </c>
      <c r="V87" s="16">
        <f>V88+Parameters!$G$13</f>
        <v>3.3199999999999985</v>
      </c>
      <c r="W87" s="10" t="s">
        <v>2</v>
      </c>
      <c r="X87" s="5">
        <v>0</v>
      </c>
      <c r="Y87" s="33">
        <f t="shared" si="43"/>
        <v>0</v>
      </c>
      <c r="Z87" s="42" t="s">
        <v>57</v>
      </c>
      <c r="AA87" s="48">
        <f t="shared" si="44"/>
        <v>0</v>
      </c>
      <c r="AB87" s="48">
        <f t="shared" si="45"/>
        <v>0</v>
      </c>
      <c r="AC87" s="48">
        <f t="shared" si="46"/>
        <v>0</v>
      </c>
      <c r="AD87" s="48">
        <f t="shared" si="47"/>
        <v>0</v>
      </c>
      <c r="AE87" s="57">
        <f t="shared" si="48"/>
        <v>0</v>
      </c>
      <c r="AF87" s="57">
        <f t="shared" si="49"/>
        <v>0</v>
      </c>
      <c r="BM87" s="1"/>
      <c r="BN87" s="20"/>
      <c r="BY87" s="1"/>
      <c r="BZ87" s="20"/>
    </row>
    <row r="88" spans="2:78" ht="19.5">
      <c r="B88" s="59"/>
      <c r="C88" s="9" t="s">
        <v>31</v>
      </c>
      <c r="D88" s="16">
        <f>D89+Parameters!$C$8</f>
        <v>4.41</v>
      </c>
      <c r="E88" s="10" t="s">
        <v>2</v>
      </c>
      <c r="F88" s="5">
        <v>0</v>
      </c>
      <c r="G88" s="33">
        <f t="shared" si="40"/>
        <v>0</v>
      </c>
      <c r="H88" s="59"/>
      <c r="I88" s="9" t="s">
        <v>31</v>
      </c>
      <c r="J88" s="16">
        <f>J89+Parameters!$G$8</f>
        <v>2.8000000000000007</v>
      </c>
      <c r="K88" s="10" t="s">
        <v>2</v>
      </c>
      <c r="L88" s="5">
        <v>0</v>
      </c>
      <c r="M88" s="33">
        <f t="shared" si="41"/>
        <v>0</v>
      </c>
      <c r="N88" s="59"/>
      <c r="O88" s="9" t="s">
        <v>31</v>
      </c>
      <c r="P88" s="16">
        <f>P89+Parameters!$C$13</f>
        <v>4.820000000000001</v>
      </c>
      <c r="Q88" s="10" t="s">
        <v>2</v>
      </c>
      <c r="R88" s="5">
        <v>0</v>
      </c>
      <c r="S88" s="33">
        <f t="shared" si="42"/>
        <v>0</v>
      </c>
      <c r="T88" s="59"/>
      <c r="U88" s="9" t="s">
        <v>31</v>
      </c>
      <c r="V88" s="16">
        <f>V89+Parameters!$G$13</f>
        <v>3.2099999999999986</v>
      </c>
      <c r="W88" s="10" t="s">
        <v>2</v>
      </c>
      <c r="X88" s="5">
        <v>0</v>
      </c>
      <c r="Y88" s="33">
        <f t="shared" si="43"/>
        <v>0</v>
      </c>
      <c r="Z88" s="42" t="s">
        <v>58</v>
      </c>
      <c r="AA88" s="49">
        <f t="shared" si="44"/>
        <v>0</v>
      </c>
      <c r="AB88" s="49">
        <f t="shared" si="45"/>
        <v>0</v>
      </c>
      <c r="AC88" s="49">
        <f t="shared" si="46"/>
        <v>0</v>
      </c>
      <c r="AD88" s="49">
        <f t="shared" si="47"/>
        <v>0</v>
      </c>
      <c r="AE88" s="57">
        <f t="shared" si="48"/>
        <v>0</v>
      </c>
      <c r="AF88" s="57">
        <f t="shared" si="49"/>
        <v>0</v>
      </c>
      <c r="BM88" s="1"/>
      <c r="BN88" s="20"/>
      <c r="BY88" s="1"/>
      <c r="BZ88" s="20"/>
    </row>
    <row r="89" spans="2:78" ht="19.5">
      <c r="B89" s="8">
        <f>Parameters!C6</f>
        <v>600000</v>
      </c>
      <c r="C89" s="9" t="s">
        <v>30</v>
      </c>
      <c r="D89" s="16">
        <f>D90+Parameters!$C$8</f>
        <v>4.3</v>
      </c>
      <c r="E89" s="10" t="s">
        <v>2</v>
      </c>
      <c r="F89" s="5">
        <v>0</v>
      </c>
      <c r="G89" s="33">
        <f t="shared" si="40"/>
        <v>0</v>
      </c>
      <c r="H89" s="11">
        <f>Parameters!G6</f>
        <v>450000</v>
      </c>
      <c r="I89" s="9" t="s">
        <v>30</v>
      </c>
      <c r="J89" s="16">
        <f>J90+Parameters!$G$8</f>
        <v>2.7000000000000006</v>
      </c>
      <c r="K89" s="10" t="s">
        <v>2</v>
      </c>
      <c r="L89" s="5">
        <v>0</v>
      </c>
      <c r="M89" s="33">
        <f t="shared" si="41"/>
        <v>0</v>
      </c>
      <c r="N89" s="11">
        <f>Parameters!C11</f>
        <v>800000</v>
      </c>
      <c r="O89" s="9" t="s">
        <v>30</v>
      </c>
      <c r="P89" s="16">
        <f>P90+Parameters!$C$13</f>
        <v>4.700000000000001</v>
      </c>
      <c r="Q89" s="10" t="s">
        <v>2</v>
      </c>
      <c r="R89" s="5">
        <v>0</v>
      </c>
      <c r="S89" s="33">
        <f t="shared" si="42"/>
        <v>0</v>
      </c>
      <c r="T89" s="11">
        <f>Parameters!G11</f>
        <v>550000</v>
      </c>
      <c r="U89" s="9" t="s">
        <v>30</v>
      </c>
      <c r="V89" s="16">
        <f>V90+Parameters!$G$13</f>
        <v>3.0999999999999988</v>
      </c>
      <c r="W89" s="10" t="s">
        <v>2</v>
      </c>
      <c r="X89" s="5">
        <v>0</v>
      </c>
      <c r="Y89" s="33">
        <f t="shared" si="43"/>
        <v>0</v>
      </c>
      <c r="Z89" s="42" t="s">
        <v>59</v>
      </c>
      <c r="AA89" s="49">
        <f t="shared" si="44"/>
        <v>0</v>
      </c>
      <c r="AB89" s="49">
        <f t="shared" si="45"/>
        <v>0</v>
      </c>
      <c r="AC89" s="49">
        <f t="shared" si="46"/>
        <v>0</v>
      </c>
      <c r="AD89" s="49">
        <f t="shared" si="47"/>
        <v>0</v>
      </c>
      <c r="AE89" s="57">
        <f t="shared" si="48"/>
        <v>0</v>
      </c>
      <c r="AF89" s="57">
        <f t="shared" si="49"/>
        <v>0</v>
      </c>
      <c r="BM89" s="1"/>
      <c r="BN89" s="20"/>
      <c r="BY89" s="1"/>
      <c r="BZ89" s="20"/>
    </row>
    <row r="90" spans="2:78" ht="19.5">
      <c r="B90" s="23"/>
      <c r="C90" s="9" t="s">
        <v>7</v>
      </c>
      <c r="D90" s="16">
        <f>D91+Parameters!$C$8</f>
        <v>4.1899999999999995</v>
      </c>
      <c r="E90" s="10" t="s">
        <v>2</v>
      </c>
      <c r="F90" s="5">
        <v>0</v>
      </c>
      <c r="G90" s="33">
        <f t="shared" si="40"/>
        <v>0</v>
      </c>
      <c r="H90" s="24"/>
      <c r="I90" s="9" t="s">
        <v>7</v>
      </c>
      <c r="J90" s="16">
        <f>J91+Parameters!$G$8</f>
        <v>2.6000000000000005</v>
      </c>
      <c r="K90" s="10" t="s">
        <v>2</v>
      </c>
      <c r="L90" s="5">
        <v>0</v>
      </c>
      <c r="M90" s="33">
        <f t="shared" si="41"/>
        <v>0</v>
      </c>
      <c r="O90" s="9" t="s">
        <v>7</v>
      </c>
      <c r="P90" s="16">
        <f>P91+Parameters!$C$13</f>
        <v>4.580000000000001</v>
      </c>
      <c r="Q90" s="10" t="s">
        <v>2</v>
      </c>
      <c r="R90" s="5">
        <v>0</v>
      </c>
      <c r="S90" s="33">
        <f t="shared" si="42"/>
        <v>0</v>
      </c>
      <c r="U90" s="9" t="s">
        <v>7</v>
      </c>
      <c r="V90" s="16">
        <f>V91+Parameters!$G$13</f>
        <v>2.989999999999999</v>
      </c>
      <c r="W90" s="10" t="s">
        <v>2</v>
      </c>
      <c r="X90" s="5">
        <v>0</v>
      </c>
      <c r="Y90" s="33">
        <f t="shared" si="43"/>
        <v>0</v>
      </c>
      <c r="Z90" s="42" t="s">
        <v>60</v>
      </c>
      <c r="AA90" s="49">
        <f t="shared" si="44"/>
        <v>0</v>
      </c>
      <c r="AB90" s="49">
        <f t="shared" si="45"/>
        <v>0</v>
      </c>
      <c r="AC90" s="49">
        <f t="shared" si="46"/>
        <v>0</v>
      </c>
      <c r="AD90" s="49">
        <f t="shared" si="47"/>
        <v>0</v>
      </c>
      <c r="AE90" s="57">
        <f t="shared" si="48"/>
        <v>0</v>
      </c>
      <c r="AF90" s="57">
        <f t="shared" si="49"/>
        <v>0</v>
      </c>
      <c r="BM90" s="1"/>
      <c r="BN90" s="20"/>
      <c r="BY90" s="1"/>
      <c r="BZ90" s="20"/>
    </row>
    <row r="91" spans="2:78" ht="19.5">
      <c r="B91" s="23"/>
      <c r="C91" s="9" t="s">
        <v>8</v>
      </c>
      <c r="D91" s="16">
        <f>D92+Parameters!$C$8</f>
        <v>4.079999999999999</v>
      </c>
      <c r="E91" s="10" t="s">
        <v>2</v>
      </c>
      <c r="F91" s="5">
        <v>0</v>
      </c>
      <c r="G91" s="33">
        <f t="shared" si="40"/>
        <v>0</v>
      </c>
      <c r="H91" s="24"/>
      <c r="I91" s="9" t="s">
        <v>8</v>
      </c>
      <c r="J91" s="16">
        <f>J92+Parameters!$G$8</f>
        <v>2.5000000000000004</v>
      </c>
      <c r="K91" s="10" t="s">
        <v>2</v>
      </c>
      <c r="L91" s="5">
        <v>0</v>
      </c>
      <c r="M91" s="33">
        <f t="shared" si="41"/>
        <v>0</v>
      </c>
      <c r="O91" s="9" t="s">
        <v>8</v>
      </c>
      <c r="P91" s="16">
        <f>P92+Parameters!$C$13</f>
        <v>4.460000000000001</v>
      </c>
      <c r="Q91" s="10" t="s">
        <v>2</v>
      </c>
      <c r="R91" s="5">
        <v>0</v>
      </c>
      <c r="S91" s="33">
        <f t="shared" si="42"/>
        <v>0</v>
      </c>
      <c r="U91" s="9" t="s">
        <v>8</v>
      </c>
      <c r="V91" s="16">
        <f>V92+Parameters!$G$13</f>
        <v>2.879999999999999</v>
      </c>
      <c r="W91" s="10" t="s">
        <v>2</v>
      </c>
      <c r="X91" s="5">
        <v>0</v>
      </c>
      <c r="Y91" s="33">
        <f t="shared" si="43"/>
        <v>0</v>
      </c>
      <c r="Z91" s="42" t="s">
        <v>61</v>
      </c>
      <c r="AA91" s="49">
        <f t="shared" si="44"/>
        <v>0</v>
      </c>
      <c r="AB91" s="49">
        <f t="shared" si="45"/>
        <v>0</v>
      </c>
      <c r="AC91" s="49">
        <f t="shared" si="46"/>
        <v>0</v>
      </c>
      <c r="AD91" s="49">
        <f t="shared" si="47"/>
        <v>0</v>
      </c>
      <c r="AE91" s="57">
        <f t="shared" si="48"/>
        <v>0</v>
      </c>
      <c r="AF91" s="57">
        <f t="shared" si="49"/>
        <v>0</v>
      </c>
      <c r="BM91" s="1"/>
      <c r="BN91" s="20"/>
      <c r="BY91" s="1"/>
      <c r="BZ91" s="20"/>
    </row>
    <row r="92" spans="2:78" ht="19.5">
      <c r="B92" s="23"/>
      <c r="C92" s="9" t="s">
        <v>25</v>
      </c>
      <c r="D92" s="16">
        <f>D93+Parameters!$C$8</f>
        <v>3.9699999999999993</v>
      </c>
      <c r="E92" s="10" t="s">
        <v>2</v>
      </c>
      <c r="F92" s="5">
        <v>0</v>
      </c>
      <c r="G92" s="33">
        <f t="shared" si="40"/>
        <v>0</v>
      </c>
      <c r="H92" s="24"/>
      <c r="I92" s="9" t="s">
        <v>25</v>
      </c>
      <c r="J92" s="16">
        <f>J93+Parameters!$G$8</f>
        <v>2.4000000000000004</v>
      </c>
      <c r="K92" s="10" t="s">
        <v>2</v>
      </c>
      <c r="L92" s="5">
        <v>0</v>
      </c>
      <c r="M92" s="33">
        <f t="shared" si="41"/>
        <v>0</v>
      </c>
      <c r="O92" s="9" t="s">
        <v>25</v>
      </c>
      <c r="P92" s="16">
        <f>P93+Parameters!$C$13</f>
        <v>4.340000000000001</v>
      </c>
      <c r="Q92" s="10" t="s">
        <v>2</v>
      </c>
      <c r="R92" s="5">
        <v>0</v>
      </c>
      <c r="S92" s="33">
        <f t="shared" si="42"/>
        <v>0</v>
      </c>
      <c r="U92" s="9" t="s">
        <v>25</v>
      </c>
      <c r="V92" s="16">
        <f>V93+Parameters!$G$13</f>
        <v>2.769999999999999</v>
      </c>
      <c r="W92" s="10" t="s">
        <v>2</v>
      </c>
      <c r="X92" s="5">
        <v>0</v>
      </c>
      <c r="Y92" s="33">
        <f t="shared" si="43"/>
        <v>0</v>
      </c>
      <c r="Z92" s="42" t="s">
        <v>62</v>
      </c>
      <c r="AA92" s="49">
        <f t="shared" si="44"/>
        <v>0</v>
      </c>
      <c r="AB92" s="49">
        <f t="shared" si="45"/>
        <v>0</v>
      </c>
      <c r="AC92" s="49">
        <f t="shared" si="46"/>
        <v>0</v>
      </c>
      <c r="AD92" s="49">
        <f t="shared" si="47"/>
        <v>0</v>
      </c>
      <c r="AE92" s="57">
        <f t="shared" si="48"/>
        <v>0</v>
      </c>
      <c r="AF92" s="57">
        <f t="shared" si="49"/>
        <v>0</v>
      </c>
      <c r="BM92" s="1"/>
      <c r="BN92" s="20"/>
      <c r="BY92" s="1"/>
      <c r="BZ92" s="20"/>
    </row>
    <row r="93" spans="2:78" ht="19.5">
      <c r="B93" s="23"/>
      <c r="C93" s="9" t="s">
        <v>9</v>
      </c>
      <c r="D93" s="16">
        <f>D94+Parameters!$C$8</f>
        <v>3.8599999999999994</v>
      </c>
      <c r="E93" s="10" t="s">
        <v>2</v>
      </c>
      <c r="F93" s="5">
        <v>0</v>
      </c>
      <c r="G93" s="33">
        <f t="shared" si="40"/>
        <v>0</v>
      </c>
      <c r="H93" s="24"/>
      <c r="I93" s="9" t="s">
        <v>9</v>
      </c>
      <c r="J93" s="16">
        <f>J94+Parameters!$G$8</f>
        <v>2.3000000000000003</v>
      </c>
      <c r="K93" s="10" t="s">
        <v>2</v>
      </c>
      <c r="L93" s="5">
        <v>0</v>
      </c>
      <c r="M93" s="33">
        <f t="shared" si="41"/>
        <v>0</v>
      </c>
      <c r="O93" s="9" t="s">
        <v>9</v>
      </c>
      <c r="P93" s="16">
        <f>P94+Parameters!$C$13</f>
        <v>4.220000000000001</v>
      </c>
      <c r="Q93" s="10" t="s">
        <v>2</v>
      </c>
      <c r="R93" s="5">
        <v>0</v>
      </c>
      <c r="S93" s="33">
        <f t="shared" si="42"/>
        <v>0</v>
      </c>
      <c r="U93" s="9" t="s">
        <v>9</v>
      </c>
      <c r="V93" s="16">
        <f>V94+Parameters!$G$13</f>
        <v>2.6599999999999993</v>
      </c>
      <c r="W93" s="10" t="s">
        <v>2</v>
      </c>
      <c r="X93" s="5">
        <v>0</v>
      </c>
      <c r="Y93" s="33">
        <f t="shared" si="43"/>
        <v>0</v>
      </c>
      <c r="Z93" s="42" t="s">
        <v>63</v>
      </c>
      <c r="AA93" s="49">
        <f t="shared" si="44"/>
        <v>0</v>
      </c>
      <c r="AB93" s="49">
        <f t="shared" si="45"/>
        <v>0</v>
      </c>
      <c r="AC93" s="49">
        <f t="shared" si="46"/>
        <v>0</v>
      </c>
      <c r="AD93" s="49">
        <f t="shared" si="47"/>
        <v>0</v>
      </c>
      <c r="AE93" s="57">
        <f t="shared" si="48"/>
        <v>0</v>
      </c>
      <c r="AF93" s="57">
        <f t="shared" si="49"/>
        <v>0</v>
      </c>
      <c r="BM93" s="1"/>
      <c r="BN93" s="20"/>
      <c r="BY93" s="1"/>
      <c r="BZ93" s="20"/>
    </row>
    <row r="94" spans="2:78" ht="19.5">
      <c r="B94" s="23"/>
      <c r="C94" s="9" t="s">
        <v>10</v>
      </c>
      <c r="D94" s="16">
        <f>D95+Parameters!$C$8</f>
        <v>3.7499999999999996</v>
      </c>
      <c r="E94" s="10" t="s">
        <v>2</v>
      </c>
      <c r="F94" s="5">
        <v>0</v>
      </c>
      <c r="G94" s="33">
        <f t="shared" si="40"/>
        <v>0</v>
      </c>
      <c r="H94" s="24"/>
      <c r="I94" s="9" t="s">
        <v>10</v>
      </c>
      <c r="J94" s="16">
        <f>J95+Parameters!$G$8</f>
        <v>2.2</v>
      </c>
      <c r="K94" s="10" t="s">
        <v>2</v>
      </c>
      <c r="L94" s="5">
        <v>0</v>
      </c>
      <c r="M94" s="33">
        <f t="shared" si="41"/>
        <v>0</v>
      </c>
      <c r="O94" s="9" t="s">
        <v>10</v>
      </c>
      <c r="P94" s="16">
        <f>P95+Parameters!$C$13</f>
        <v>4.1000000000000005</v>
      </c>
      <c r="Q94" s="10" t="s">
        <v>2</v>
      </c>
      <c r="R94" s="5">
        <v>0</v>
      </c>
      <c r="S94" s="33">
        <f t="shared" si="42"/>
        <v>0</v>
      </c>
      <c r="U94" s="9" t="s">
        <v>10</v>
      </c>
      <c r="V94" s="16">
        <f>V95+Parameters!$G$13</f>
        <v>2.5499999999999994</v>
      </c>
      <c r="W94" s="10" t="s">
        <v>2</v>
      </c>
      <c r="X94" s="5">
        <v>0</v>
      </c>
      <c r="Y94" s="33">
        <f t="shared" si="43"/>
        <v>0</v>
      </c>
      <c r="Z94" s="43" t="s">
        <v>64</v>
      </c>
      <c r="AA94" s="50">
        <f t="shared" si="44"/>
        <v>0</v>
      </c>
      <c r="AB94" s="50">
        <f t="shared" si="45"/>
        <v>0</v>
      </c>
      <c r="AC94" s="50">
        <f t="shared" si="46"/>
        <v>0</v>
      </c>
      <c r="AD94" s="50">
        <f t="shared" si="47"/>
        <v>0</v>
      </c>
      <c r="AE94" s="57">
        <f t="shared" si="48"/>
        <v>0</v>
      </c>
      <c r="AF94" s="57">
        <f t="shared" si="49"/>
        <v>0</v>
      </c>
      <c r="BM94" s="1"/>
      <c r="BN94" s="20"/>
      <c r="BY94" s="1"/>
      <c r="BZ94" s="20"/>
    </row>
    <row r="95" spans="3:78" ht="19.5">
      <c r="C95" s="9" t="s">
        <v>11</v>
      </c>
      <c r="D95" s="16">
        <f>D96+Parameters!$C$8</f>
        <v>3.6399999999999997</v>
      </c>
      <c r="E95" s="10" t="s">
        <v>2</v>
      </c>
      <c r="F95" s="5">
        <v>0</v>
      </c>
      <c r="G95" s="33">
        <f t="shared" si="40"/>
        <v>0</v>
      </c>
      <c r="I95" s="9" t="s">
        <v>11</v>
      </c>
      <c r="J95" s="16">
        <f>J96+Parameters!$G$8</f>
        <v>2.1</v>
      </c>
      <c r="K95" s="10" t="s">
        <v>2</v>
      </c>
      <c r="L95" s="5">
        <v>0</v>
      </c>
      <c r="M95" s="33">
        <f t="shared" si="41"/>
        <v>0</v>
      </c>
      <c r="O95" s="9" t="s">
        <v>11</v>
      </c>
      <c r="P95" s="16">
        <f>P96+Parameters!$C$13</f>
        <v>3.9800000000000004</v>
      </c>
      <c r="Q95" s="10" t="s">
        <v>2</v>
      </c>
      <c r="R95" s="5">
        <v>0</v>
      </c>
      <c r="S95" s="33">
        <f t="shared" si="42"/>
        <v>0</v>
      </c>
      <c r="U95" s="9" t="s">
        <v>11</v>
      </c>
      <c r="V95" s="16">
        <f>V96+Parameters!$G$13</f>
        <v>2.4399999999999995</v>
      </c>
      <c r="W95" s="10" t="s">
        <v>2</v>
      </c>
      <c r="X95" s="5">
        <v>0</v>
      </c>
      <c r="Y95" s="33">
        <f t="shared" si="43"/>
        <v>0</v>
      </c>
      <c r="Z95" s="42" t="s">
        <v>65</v>
      </c>
      <c r="AA95" s="49">
        <f t="shared" si="44"/>
        <v>0</v>
      </c>
      <c r="AB95" s="49">
        <f t="shared" si="45"/>
        <v>0</v>
      </c>
      <c r="AC95" s="49">
        <f t="shared" si="46"/>
        <v>0</v>
      </c>
      <c r="AD95" s="49">
        <f t="shared" si="47"/>
        <v>0</v>
      </c>
      <c r="AE95" s="57">
        <f t="shared" si="48"/>
        <v>0</v>
      </c>
      <c r="AF95" s="57">
        <f t="shared" si="49"/>
        <v>0</v>
      </c>
      <c r="BM95" s="1"/>
      <c r="BN95" s="20"/>
      <c r="BY95" s="1"/>
      <c r="BZ95" s="20"/>
    </row>
    <row r="96" spans="3:78" ht="19.5">
      <c r="C96" s="9" t="s">
        <v>12</v>
      </c>
      <c r="D96" s="16">
        <f>D97+Parameters!$C$8</f>
        <v>3.53</v>
      </c>
      <c r="E96" s="10" t="s">
        <v>2</v>
      </c>
      <c r="F96" s="5">
        <v>0</v>
      </c>
      <c r="G96" s="33">
        <f t="shared" si="40"/>
        <v>0</v>
      </c>
      <c r="I96" s="9" t="s">
        <v>12</v>
      </c>
      <c r="J96" s="16">
        <f>J97+Parameters!$G$8</f>
        <v>2</v>
      </c>
      <c r="K96" s="10" t="s">
        <v>2</v>
      </c>
      <c r="L96" s="5">
        <v>0</v>
      </c>
      <c r="M96" s="33">
        <f t="shared" si="41"/>
        <v>0</v>
      </c>
      <c r="O96" s="9" t="s">
        <v>12</v>
      </c>
      <c r="P96" s="16">
        <f>P97+Parameters!$C$13</f>
        <v>3.8600000000000003</v>
      </c>
      <c r="Q96" s="10" t="s">
        <v>2</v>
      </c>
      <c r="R96" s="5">
        <v>0</v>
      </c>
      <c r="S96" s="33">
        <f t="shared" si="42"/>
        <v>0</v>
      </c>
      <c r="U96" s="9" t="s">
        <v>12</v>
      </c>
      <c r="V96" s="16">
        <f>V97+Parameters!$G$13</f>
        <v>2.3299999999999996</v>
      </c>
      <c r="W96" s="10" t="s">
        <v>2</v>
      </c>
      <c r="X96" s="5">
        <v>0</v>
      </c>
      <c r="Y96" s="33">
        <f t="shared" si="43"/>
        <v>0</v>
      </c>
      <c r="Z96" s="44" t="s">
        <v>66</v>
      </c>
      <c r="AA96" s="51">
        <f t="shared" si="44"/>
        <v>0</v>
      </c>
      <c r="AB96" s="51">
        <f t="shared" si="45"/>
        <v>0</v>
      </c>
      <c r="AC96" s="51">
        <f t="shared" si="46"/>
        <v>0</v>
      </c>
      <c r="AD96" s="51">
        <f t="shared" si="47"/>
        <v>0</v>
      </c>
      <c r="AE96" s="57">
        <f t="shared" si="48"/>
        <v>0</v>
      </c>
      <c r="AF96" s="57">
        <f t="shared" si="49"/>
        <v>0</v>
      </c>
      <c r="BM96" s="1"/>
      <c r="BN96" s="20"/>
      <c r="BY96" s="1"/>
      <c r="BZ96" s="20"/>
    </row>
    <row r="97" spans="3:78" ht="19.5">
      <c r="C97" s="9" t="s">
        <v>13</v>
      </c>
      <c r="D97" s="16">
        <f>D98+Parameters!$C$8</f>
        <v>3.42</v>
      </c>
      <c r="E97" s="10" t="s">
        <v>2</v>
      </c>
      <c r="F97" s="5">
        <v>0</v>
      </c>
      <c r="G97" s="33">
        <f t="shared" si="40"/>
        <v>0</v>
      </c>
      <c r="I97" s="9" t="s">
        <v>13</v>
      </c>
      <c r="J97" s="16">
        <f>J98+Parameters!$G$8</f>
        <v>1.9000000000000001</v>
      </c>
      <c r="K97" s="10" t="s">
        <v>2</v>
      </c>
      <c r="L97" s="5">
        <v>0</v>
      </c>
      <c r="M97" s="33">
        <f t="shared" si="41"/>
        <v>0</v>
      </c>
      <c r="O97" s="9" t="s">
        <v>13</v>
      </c>
      <c r="P97" s="16">
        <f>P98+Parameters!$C$13</f>
        <v>3.74</v>
      </c>
      <c r="Q97" s="10" t="s">
        <v>2</v>
      </c>
      <c r="R97" s="5">
        <v>0</v>
      </c>
      <c r="S97" s="33">
        <f t="shared" si="42"/>
        <v>0</v>
      </c>
      <c r="U97" s="9" t="s">
        <v>13</v>
      </c>
      <c r="V97" s="16">
        <f>V98+Parameters!$G$13</f>
        <v>2.2199999999999998</v>
      </c>
      <c r="W97" s="10" t="s">
        <v>2</v>
      </c>
      <c r="X97" s="5">
        <v>0</v>
      </c>
      <c r="Y97" s="33">
        <f t="shared" si="43"/>
        <v>0</v>
      </c>
      <c r="Z97" s="42" t="s">
        <v>67</v>
      </c>
      <c r="AA97" s="49">
        <f t="shared" si="44"/>
        <v>0</v>
      </c>
      <c r="AB97" s="49">
        <f t="shared" si="45"/>
        <v>0</v>
      </c>
      <c r="AC97" s="49">
        <f t="shared" si="46"/>
        <v>0</v>
      </c>
      <c r="AD97" s="49">
        <f t="shared" si="47"/>
        <v>0</v>
      </c>
      <c r="AE97" s="57">
        <f t="shared" si="48"/>
        <v>0</v>
      </c>
      <c r="AF97" s="57">
        <f t="shared" si="49"/>
        <v>0</v>
      </c>
      <c r="BM97" s="1"/>
      <c r="BN97" s="20"/>
      <c r="BY97" s="1"/>
      <c r="BZ97" s="20"/>
    </row>
    <row r="98" spans="3:78" ht="19.5">
      <c r="C98" s="9" t="s">
        <v>14</v>
      </c>
      <c r="D98" s="16">
        <f>D99+Parameters!$C$8</f>
        <v>3.31</v>
      </c>
      <c r="E98" s="10" t="s">
        <v>2</v>
      </c>
      <c r="F98" s="5">
        <v>0</v>
      </c>
      <c r="G98" s="33">
        <f t="shared" si="40"/>
        <v>0</v>
      </c>
      <c r="I98" s="9" t="s">
        <v>14</v>
      </c>
      <c r="J98" s="16">
        <f>J99+Parameters!$G$8</f>
        <v>1.8</v>
      </c>
      <c r="K98" s="10" t="s">
        <v>2</v>
      </c>
      <c r="L98" s="5">
        <v>0</v>
      </c>
      <c r="M98" s="33">
        <f t="shared" si="41"/>
        <v>0</v>
      </c>
      <c r="O98" s="9" t="s">
        <v>14</v>
      </c>
      <c r="P98" s="16">
        <f>P99+Parameters!$C$13</f>
        <v>3.62</v>
      </c>
      <c r="Q98" s="10" t="s">
        <v>2</v>
      </c>
      <c r="R98" s="5">
        <v>0</v>
      </c>
      <c r="S98" s="33">
        <f t="shared" si="42"/>
        <v>0</v>
      </c>
      <c r="U98" s="9" t="s">
        <v>14</v>
      </c>
      <c r="V98" s="16">
        <f>V99+Parameters!$G$13</f>
        <v>2.11</v>
      </c>
      <c r="W98" s="10" t="s">
        <v>2</v>
      </c>
      <c r="X98" s="5">
        <v>0</v>
      </c>
      <c r="Y98" s="33">
        <f t="shared" si="43"/>
        <v>0</v>
      </c>
      <c r="Z98" s="42" t="s">
        <v>68</v>
      </c>
      <c r="AA98" s="49">
        <f t="shared" si="44"/>
        <v>0</v>
      </c>
      <c r="AB98" s="49">
        <f t="shared" si="45"/>
        <v>0</v>
      </c>
      <c r="AC98" s="49">
        <f t="shared" si="46"/>
        <v>0</v>
      </c>
      <c r="AD98" s="49">
        <f t="shared" si="47"/>
        <v>0</v>
      </c>
      <c r="AE98" s="57">
        <f t="shared" si="48"/>
        <v>0</v>
      </c>
      <c r="AF98" s="57">
        <f t="shared" si="49"/>
        <v>0</v>
      </c>
      <c r="BM98" s="1"/>
      <c r="BN98" s="20"/>
      <c r="BY98" s="1"/>
      <c r="BZ98" s="20"/>
    </row>
    <row r="99" spans="3:78" ht="19.5">
      <c r="C99" s="9" t="s">
        <v>15</v>
      </c>
      <c r="D99" s="16">
        <f>Parameters!C7</f>
        <v>3.2</v>
      </c>
      <c r="E99" s="10" t="s">
        <v>2</v>
      </c>
      <c r="F99" s="5">
        <v>0</v>
      </c>
      <c r="G99" s="33">
        <f>IF(F99=F79,0,2)</f>
        <v>0</v>
      </c>
      <c r="I99" s="9" t="s">
        <v>15</v>
      </c>
      <c r="J99" s="16">
        <f>Parameters!G7</f>
        <v>1.7</v>
      </c>
      <c r="K99" s="10" t="s">
        <v>2</v>
      </c>
      <c r="L99" s="5">
        <v>0</v>
      </c>
      <c r="M99" s="33">
        <f>IF(L99=L79,0,2)</f>
        <v>0</v>
      </c>
      <c r="O99" s="9" t="s">
        <v>15</v>
      </c>
      <c r="P99" s="16">
        <f>Parameters!C12</f>
        <v>3.5</v>
      </c>
      <c r="Q99" s="10" t="s">
        <v>2</v>
      </c>
      <c r="R99" s="5">
        <v>0</v>
      </c>
      <c r="S99" s="33">
        <f>IF(R99=R79,0,2)</f>
        <v>0</v>
      </c>
      <c r="U99" s="9" t="s">
        <v>15</v>
      </c>
      <c r="V99" s="16">
        <f>Parameters!G12</f>
        <v>2</v>
      </c>
      <c r="W99" s="10" t="s">
        <v>2</v>
      </c>
      <c r="X99" s="5">
        <v>0</v>
      </c>
      <c r="Y99" s="33">
        <f>IF(X99=X79,0,2)</f>
        <v>0</v>
      </c>
      <c r="Z99" s="42" t="s">
        <v>69</v>
      </c>
      <c r="AA99" s="49">
        <f t="shared" si="44"/>
        <v>0</v>
      </c>
      <c r="AB99" s="49">
        <f t="shared" si="45"/>
        <v>0</v>
      </c>
      <c r="AC99" s="49">
        <f t="shared" si="46"/>
        <v>0</v>
      </c>
      <c r="AD99" s="49">
        <f t="shared" si="47"/>
        <v>0</v>
      </c>
      <c r="AE99" s="58">
        <f t="shared" si="48"/>
        <v>0</v>
      </c>
      <c r="AF99" s="58">
        <f t="shared" si="49"/>
        <v>0</v>
      </c>
      <c r="BM99" s="1"/>
      <c r="BN99" s="20"/>
      <c r="BY99" s="1"/>
      <c r="BZ99" s="20"/>
    </row>
    <row r="100" spans="6:78" ht="18.75">
      <c r="F100" s="1"/>
      <c r="G100" s="33"/>
      <c r="R100" s="1"/>
      <c r="S100" s="33"/>
      <c r="X100" s="1"/>
      <c r="Y100" s="33"/>
      <c r="AI100" s="1"/>
      <c r="AJ100" s="20"/>
      <c r="AO100" s="1"/>
      <c r="AP100" s="20"/>
      <c r="BA100" s="1"/>
      <c r="BB100" s="20"/>
      <c r="BM100" s="1"/>
      <c r="BN100" s="20"/>
      <c r="BY100" s="1"/>
      <c r="BZ100" s="20"/>
    </row>
    <row r="101" spans="1:78" ht="18.75">
      <c r="A101" s="38" t="s">
        <v>47</v>
      </c>
      <c r="B101" s="6"/>
      <c r="N101" s="2"/>
      <c r="Q101"/>
      <c r="R101" s="12"/>
      <c r="Z101" s="38" t="str">
        <f>A101</f>
        <v>DAY 6</v>
      </c>
      <c r="AI101" s="1"/>
      <c r="AJ101" s="20"/>
      <c r="AO101" s="1"/>
      <c r="AP101" s="20"/>
      <c r="BA101" s="1"/>
      <c r="BB101" s="20"/>
      <c r="BM101" s="1"/>
      <c r="BN101" s="20"/>
      <c r="BY101" s="1"/>
      <c r="BZ101" s="20"/>
    </row>
    <row r="102" spans="2:78" ht="18.75">
      <c r="B102" s="6" t="str">
        <f>B82</f>
        <v>Shipper 1</v>
      </c>
      <c r="C102" s="60" t="s">
        <v>4</v>
      </c>
      <c r="D102" s="60"/>
      <c r="E102" s="60"/>
      <c r="F102" s="60"/>
      <c r="G102" s="19"/>
      <c r="H102" s="4"/>
      <c r="I102" s="60" t="s">
        <v>20</v>
      </c>
      <c r="J102" s="60"/>
      <c r="K102" s="60"/>
      <c r="L102" s="60"/>
      <c r="O102" s="60" t="str">
        <f>O82</f>
        <v>Bundled capacity A-B</v>
      </c>
      <c r="P102" s="60"/>
      <c r="Q102" s="60"/>
      <c r="R102" s="60"/>
      <c r="S102" s="19"/>
      <c r="T102" s="4"/>
      <c r="U102" s="60" t="str">
        <f>U82</f>
        <v>Bundled capacity B-C</v>
      </c>
      <c r="V102" s="60"/>
      <c r="W102" s="60"/>
      <c r="X102" s="60"/>
      <c r="Y102" s="35"/>
      <c r="Z102" s="6" t="str">
        <f>B102</f>
        <v>Shipper 1</v>
      </c>
      <c r="AO102" s="1"/>
      <c r="AP102" s="20"/>
      <c r="BA102" s="1"/>
      <c r="BB102" s="20"/>
      <c r="BM102" s="1"/>
      <c r="BN102" s="20"/>
      <c r="BY102" s="1"/>
      <c r="BZ102" s="20"/>
    </row>
    <row r="103" spans="25:78" ht="18.75">
      <c r="Y103" s="35"/>
      <c r="AO103" s="1"/>
      <c r="AP103" s="20"/>
      <c r="BA103" s="1"/>
      <c r="BB103" s="20"/>
      <c r="BM103" s="1"/>
      <c r="BN103" s="20"/>
      <c r="BY103" s="1"/>
      <c r="BZ103" s="20"/>
    </row>
    <row r="104" spans="6:78" ht="45">
      <c r="F104" s="2" t="s">
        <v>3</v>
      </c>
      <c r="G104" s="32" t="str">
        <f>G84</f>
        <v>CHECK</v>
      </c>
      <c r="L104" s="2" t="s">
        <v>3</v>
      </c>
      <c r="M104" s="37" t="str">
        <f>M84</f>
        <v>CHECK</v>
      </c>
      <c r="R104" s="2" t="s">
        <v>3</v>
      </c>
      <c r="S104" s="32" t="str">
        <f>S84</f>
        <v>CHECK</v>
      </c>
      <c r="X104" s="2" t="s">
        <v>3</v>
      </c>
      <c r="Y104" s="37" t="str">
        <f>Y84</f>
        <v>CHECK</v>
      </c>
      <c r="Z104" s="41" t="s">
        <v>54</v>
      </c>
      <c r="AA104" s="47" t="s">
        <v>73</v>
      </c>
      <c r="AB104" s="47" t="s">
        <v>74</v>
      </c>
      <c r="AC104" s="47" t="s">
        <v>75</v>
      </c>
      <c r="AD104" s="47" t="s">
        <v>76</v>
      </c>
      <c r="AE104" s="56" t="s">
        <v>71</v>
      </c>
      <c r="AF104" s="56" t="s">
        <v>72</v>
      </c>
      <c r="BA104" s="1"/>
      <c r="BB104" s="20"/>
      <c r="BM104" s="1"/>
      <c r="BN104" s="20"/>
      <c r="BY104" s="1"/>
      <c r="BZ104" s="20"/>
    </row>
    <row r="105" spans="2:78" ht="19.5">
      <c r="B105" s="21" t="s">
        <v>35</v>
      </c>
      <c r="C105" s="9" t="s">
        <v>34</v>
      </c>
      <c r="D105" s="16">
        <f>D106+Parameters!$C$8</f>
        <v>4.740000000000001</v>
      </c>
      <c r="E105" s="10" t="s">
        <v>2</v>
      </c>
      <c r="F105" s="5">
        <v>0</v>
      </c>
      <c r="G105" s="33">
        <f aca="true" t="shared" si="50" ref="G105:G118">IF(AND(F105&lt;=F106,F105&gt;=F85),0,IF(F105&gt;F106,1,2))</f>
        <v>0</v>
      </c>
      <c r="H105" s="21" t="str">
        <f>B105</f>
        <v>Year 1</v>
      </c>
      <c r="I105" s="9" t="s">
        <v>34</v>
      </c>
      <c r="J105" s="16">
        <f>J106+Parameters!$G$8</f>
        <v>3.100000000000001</v>
      </c>
      <c r="K105" s="10" t="s">
        <v>2</v>
      </c>
      <c r="L105" s="5">
        <v>0</v>
      </c>
      <c r="M105" s="33">
        <f aca="true" t="shared" si="51" ref="M105:M118">IF(AND(L105&lt;=L106,L105&gt;=L85),0,IF(L105&gt;L106,1,2))</f>
        <v>0</v>
      </c>
      <c r="N105" s="21" t="s">
        <v>36</v>
      </c>
      <c r="O105" s="9" t="s">
        <v>34</v>
      </c>
      <c r="P105" s="16">
        <f>P106+Parameters!$C$13</f>
        <v>5.1800000000000015</v>
      </c>
      <c r="Q105" s="10" t="s">
        <v>2</v>
      </c>
      <c r="R105" s="5">
        <v>0</v>
      </c>
      <c r="S105" s="33">
        <f aca="true" t="shared" si="52" ref="S105:S118">IF(AND(R105&lt;=R106,R105&gt;=R85),0,IF(R105&gt;R106,1,2))</f>
        <v>0</v>
      </c>
      <c r="T105" s="15" t="str">
        <f>N105</f>
        <v>Year 2</v>
      </c>
      <c r="U105" s="9" t="s">
        <v>34</v>
      </c>
      <c r="V105" s="16">
        <f>V106+Parameters!$G$13</f>
        <v>3.5399999999999983</v>
      </c>
      <c r="W105" s="10" t="s">
        <v>2</v>
      </c>
      <c r="X105" s="5">
        <v>0</v>
      </c>
      <c r="Y105" s="33">
        <f aca="true" t="shared" si="53" ref="Y105:Y118">IF(AND(X105&lt;=X106,X105&gt;=X85),0,IF(X105&gt;X106,1,2))</f>
        <v>0</v>
      </c>
      <c r="Z105" s="42" t="s">
        <v>55</v>
      </c>
      <c r="AA105" s="48">
        <f aca="true" t="shared" si="54" ref="AA105:AA119">D105*F105</f>
        <v>0</v>
      </c>
      <c r="AB105" s="48">
        <f aca="true" t="shared" si="55" ref="AB105:AB119">J105*L105</f>
        <v>0</v>
      </c>
      <c r="AC105" s="48">
        <f aca="true" t="shared" si="56" ref="AC105:AC119">P105*R105</f>
        <v>0</v>
      </c>
      <c r="AD105" s="48">
        <f aca="true" t="shared" si="57" ref="AD105:AD119">V105*X105</f>
        <v>0</v>
      </c>
      <c r="AE105" s="57">
        <f>SUM(AA105:AB105)</f>
        <v>0</v>
      </c>
      <c r="AF105" s="57">
        <f>SUM(AC105:AD105)</f>
        <v>0</v>
      </c>
      <c r="BA105" s="1"/>
      <c r="BB105" s="20"/>
      <c r="BM105" s="1"/>
      <c r="BN105" s="20"/>
      <c r="BY105" s="1"/>
      <c r="BZ105" s="20"/>
    </row>
    <row r="106" spans="2:78" ht="19.5">
      <c r="B106" s="59" t="s">
        <v>5</v>
      </c>
      <c r="C106" s="9" t="s">
        <v>33</v>
      </c>
      <c r="D106" s="16">
        <f>D107+Parameters!$C$8</f>
        <v>4.630000000000001</v>
      </c>
      <c r="E106" s="10" t="s">
        <v>2</v>
      </c>
      <c r="F106" s="5">
        <v>0</v>
      </c>
      <c r="G106" s="33">
        <f t="shared" si="50"/>
        <v>0</v>
      </c>
      <c r="H106" s="59" t="s">
        <v>5</v>
      </c>
      <c r="I106" s="9" t="s">
        <v>33</v>
      </c>
      <c r="J106" s="16">
        <f>J107+Parameters!$G$8</f>
        <v>3.000000000000001</v>
      </c>
      <c r="K106" s="10" t="s">
        <v>2</v>
      </c>
      <c r="L106" s="5">
        <v>0</v>
      </c>
      <c r="M106" s="33">
        <f t="shared" si="51"/>
        <v>0</v>
      </c>
      <c r="N106" s="59" t="s">
        <v>5</v>
      </c>
      <c r="O106" s="9" t="s">
        <v>33</v>
      </c>
      <c r="P106" s="16">
        <f>P107+Parameters!$C$13</f>
        <v>5.060000000000001</v>
      </c>
      <c r="Q106" s="10" t="s">
        <v>2</v>
      </c>
      <c r="R106" s="5">
        <v>0</v>
      </c>
      <c r="S106" s="33">
        <f t="shared" si="52"/>
        <v>0</v>
      </c>
      <c r="T106" s="59" t="s">
        <v>5</v>
      </c>
      <c r="U106" s="9" t="s">
        <v>33</v>
      </c>
      <c r="V106" s="16">
        <f>V107+Parameters!$G$13</f>
        <v>3.4299999999999984</v>
      </c>
      <c r="W106" s="10" t="s">
        <v>2</v>
      </c>
      <c r="X106" s="5">
        <v>0</v>
      </c>
      <c r="Y106" s="33">
        <f t="shared" si="53"/>
        <v>0</v>
      </c>
      <c r="Z106" s="42" t="s">
        <v>56</v>
      </c>
      <c r="AA106" s="48">
        <f t="shared" si="54"/>
        <v>0</v>
      </c>
      <c r="AB106" s="48">
        <f t="shared" si="55"/>
        <v>0</v>
      </c>
      <c r="AC106" s="48">
        <f t="shared" si="56"/>
        <v>0</v>
      </c>
      <c r="AD106" s="48">
        <f t="shared" si="57"/>
        <v>0</v>
      </c>
      <c r="AE106" s="57">
        <f aca="true" t="shared" si="58" ref="AE106:AE119">SUM(AA106:AB106)</f>
        <v>0</v>
      </c>
      <c r="AF106" s="57">
        <f aca="true" t="shared" si="59" ref="AF106:AF119">SUM(AC106:AD106)</f>
        <v>0</v>
      </c>
      <c r="BA106" s="1"/>
      <c r="BB106" s="20"/>
      <c r="BM106" s="1"/>
      <c r="BN106" s="20"/>
      <c r="BY106" s="1"/>
      <c r="BZ106" s="20"/>
    </row>
    <row r="107" spans="2:78" ht="19.5">
      <c r="B107" s="59"/>
      <c r="C107" s="9" t="s">
        <v>32</v>
      </c>
      <c r="D107" s="16">
        <f>D108+Parameters!$C$8</f>
        <v>4.5200000000000005</v>
      </c>
      <c r="E107" s="10" t="s">
        <v>2</v>
      </c>
      <c r="F107" s="5">
        <v>0</v>
      </c>
      <c r="G107" s="33">
        <f t="shared" si="50"/>
        <v>0</v>
      </c>
      <c r="H107" s="59"/>
      <c r="I107" s="9" t="s">
        <v>32</v>
      </c>
      <c r="J107" s="16">
        <f>J108+Parameters!$G$8</f>
        <v>2.900000000000001</v>
      </c>
      <c r="K107" s="10" t="s">
        <v>2</v>
      </c>
      <c r="L107" s="5">
        <v>0</v>
      </c>
      <c r="M107" s="33">
        <f t="shared" si="51"/>
        <v>0</v>
      </c>
      <c r="N107" s="59"/>
      <c r="O107" s="9" t="s">
        <v>32</v>
      </c>
      <c r="P107" s="16">
        <f>P108+Parameters!$C$13</f>
        <v>4.940000000000001</v>
      </c>
      <c r="Q107" s="10" t="s">
        <v>2</v>
      </c>
      <c r="R107" s="5">
        <v>0</v>
      </c>
      <c r="S107" s="33">
        <f t="shared" si="52"/>
        <v>0</v>
      </c>
      <c r="T107" s="59"/>
      <c r="U107" s="9" t="s">
        <v>32</v>
      </c>
      <c r="V107" s="16">
        <f>V108+Parameters!$G$13</f>
        <v>3.3199999999999985</v>
      </c>
      <c r="W107" s="10" t="s">
        <v>2</v>
      </c>
      <c r="X107" s="5">
        <v>0</v>
      </c>
      <c r="Y107" s="33">
        <f t="shared" si="53"/>
        <v>0</v>
      </c>
      <c r="Z107" s="42" t="s">
        <v>57</v>
      </c>
      <c r="AA107" s="48">
        <f t="shared" si="54"/>
        <v>0</v>
      </c>
      <c r="AB107" s="48">
        <f t="shared" si="55"/>
        <v>0</v>
      </c>
      <c r="AC107" s="48">
        <f t="shared" si="56"/>
        <v>0</v>
      </c>
      <c r="AD107" s="48">
        <f t="shared" si="57"/>
        <v>0</v>
      </c>
      <c r="AE107" s="57">
        <f t="shared" si="58"/>
        <v>0</v>
      </c>
      <c r="AF107" s="57">
        <f t="shared" si="59"/>
        <v>0</v>
      </c>
      <c r="BA107" s="1"/>
      <c r="BB107" s="20"/>
      <c r="BM107" s="1"/>
      <c r="BN107" s="20"/>
      <c r="BY107" s="1"/>
      <c r="BZ107" s="20"/>
    </row>
    <row r="108" spans="2:78" ht="19.5">
      <c r="B108" s="59"/>
      <c r="C108" s="9" t="s">
        <v>31</v>
      </c>
      <c r="D108" s="16">
        <f>D109+Parameters!$C$8</f>
        <v>4.41</v>
      </c>
      <c r="E108" s="10" t="s">
        <v>2</v>
      </c>
      <c r="F108" s="5">
        <v>0</v>
      </c>
      <c r="G108" s="33">
        <f t="shared" si="50"/>
        <v>0</v>
      </c>
      <c r="H108" s="59"/>
      <c r="I108" s="9" t="s">
        <v>31</v>
      </c>
      <c r="J108" s="16">
        <f>J109+Parameters!$G$8</f>
        <v>2.8000000000000007</v>
      </c>
      <c r="K108" s="10" t="s">
        <v>2</v>
      </c>
      <c r="L108" s="5">
        <v>0</v>
      </c>
      <c r="M108" s="33">
        <f t="shared" si="51"/>
        <v>0</v>
      </c>
      <c r="N108" s="59"/>
      <c r="O108" s="9" t="s">
        <v>31</v>
      </c>
      <c r="P108" s="16">
        <f>P109+Parameters!$C$13</f>
        <v>4.820000000000001</v>
      </c>
      <c r="Q108" s="10" t="s">
        <v>2</v>
      </c>
      <c r="R108" s="5">
        <v>0</v>
      </c>
      <c r="S108" s="33">
        <f t="shared" si="52"/>
        <v>0</v>
      </c>
      <c r="T108" s="59"/>
      <c r="U108" s="9" t="s">
        <v>31</v>
      </c>
      <c r="V108" s="16">
        <f>V109+Parameters!$G$13</f>
        <v>3.2099999999999986</v>
      </c>
      <c r="W108" s="10" t="s">
        <v>2</v>
      </c>
      <c r="X108" s="5">
        <v>0</v>
      </c>
      <c r="Y108" s="33">
        <f t="shared" si="53"/>
        <v>0</v>
      </c>
      <c r="Z108" s="42" t="s">
        <v>58</v>
      </c>
      <c r="AA108" s="49">
        <f t="shared" si="54"/>
        <v>0</v>
      </c>
      <c r="AB108" s="49">
        <f t="shared" si="55"/>
        <v>0</v>
      </c>
      <c r="AC108" s="49">
        <f t="shared" si="56"/>
        <v>0</v>
      </c>
      <c r="AD108" s="49">
        <f t="shared" si="57"/>
        <v>0</v>
      </c>
      <c r="AE108" s="57">
        <f t="shared" si="58"/>
        <v>0</v>
      </c>
      <c r="AF108" s="57">
        <f t="shared" si="59"/>
        <v>0</v>
      </c>
      <c r="BA108" s="1"/>
      <c r="BB108" s="20"/>
      <c r="BM108" s="1"/>
      <c r="BN108" s="20"/>
      <c r="BY108" s="1"/>
      <c r="BZ108" s="20"/>
    </row>
    <row r="109" spans="2:78" ht="19.5">
      <c r="B109" s="8">
        <f>Parameters!C6</f>
        <v>600000</v>
      </c>
      <c r="C109" s="9" t="s">
        <v>30</v>
      </c>
      <c r="D109" s="16">
        <f>D110+Parameters!$C$8</f>
        <v>4.3</v>
      </c>
      <c r="E109" s="10" t="s">
        <v>2</v>
      </c>
      <c r="F109" s="5">
        <v>0</v>
      </c>
      <c r="G109" s="33">
        <f t="shared" si="50"/>
        <v>0</v>
      </c>
      <c r="H109" s="11">
        <f>Parameters!G6</f>
        <v>450000</v>
      </c>
      <c r="I109" s="9" t="s">
        <v>30</v>
      </c>
      <c r="J109" s="16">
        <f>J110+Parameters!$G$8</f>
        <v>2.7000000000000006</v>
      </c>
      <c r="K109" s="10" t="s">
        <v>2</v>
      </c>
      <c r="L109" s="5">
        <v>0</v>
      </c>
      <c r="M109" s="33">
        <f t="shared" si="51"/>
        <v>0</v>
      </c>
      <c r="N109" s="11">
        <f>Parameters!C11</f>
        <v>800000</v>
      </c>
      <c r="O109" s="9" t="s">
        <v>30</v>
      </c>
      <c r="P109" s="16">
        <f>P110+Parameters!$C$13</f>
        <v>4.700000000000001</v>
      </c>
      <c r="Q109" s="10" t="s">
        <v>2</v>
      </c>
      <c r="R109" s="5">
        <v>0</v>
      </c>
      <c r="S109" s="33">
        <f t="shared" si="52"/>
        <v>0</v>
      </c>
      <c r="T109" s="11">
        <f>Parameters!G11</f>
        <v>550000</v>
      </c>
      <c r="U109" s="9" t="s">
        <v>30</v>
      </c>
      <c r="V109" s="16">
        <f>V110+Parameters!$G$13</f>
        <v>3.0999999999999988</v>
      </c>
      <c r="W109" s="10" t="s">
        <v>2</v>
      </c>
      <c r="X109" s="5">
        <v>0</v>
      </c>
      <c r="Y109" s="33">
        <f t="shared" si="53"/>
        <v>0</v>
      </c>
      <c r="Z109" s="42" t="s">
        <v>59</v>
      </c>
      <c r="AA109" s="49">
        <f t="shared" si="54"/>
        <v>0</v>
      </c>
      <c r="AB109" s="49">
        <f t="shared" si="55"/>
        <v>0</v>
      </c>
      <c r="AC109" s="49">
        <f t="shared" si="56"/>
        <v>0</v>
      </c>
      <c r="AD109" s="49">
        <f t="shared" si="57"/>
        <v>0</v>
      </c>
      <c r="AE109" s="57">
        <f t="shared" si="58"/>
        <v>0</v>
      </c>
      <c r="AF109" s="57">
        <f t="shared" si="59"/>
        <v>0</v>
      </c>
      <c r="BA109" s="1"/>
      <c r="BB109" s="20"/>
      <c r="BM109" s="1"/>
      <c r="BN109" s="20"/>
      <c r="BY109" s="1"/>
      <c r="BZ109" s="20"/>
    </row>
    <row r="110" spans="2:78" ht="19.5">
      <c r="B110" s="23"/>
      <c r="C110" s="9" t="s">
        <v>7</v>
      </c>
      <c r="D110" s="16">
        <f>D111+Parameters!$C$8</f>
        <v>4.1899999999999995</v>
      </c>
      <c r="E110" s="10" t="s">
        <v>2</v>
      </c>
      <c r="F110" s="5">
        <v>0</v>
      </c>
      <c r="G110" s="33">
        <f t="shared" si="50"/>
        <v>0</v>
      </c>
      <c r="H110" s="24"/>
      <c r="I110" s="9" t="s">
        <v>7</v>
      </c>
      <c r="J110" s="16">
        <f>J111+Parameters!$G$8</f>
        <v>2.6000000000000005</v>
      </c>
      <c r="K110" s="10" t="s">
        <v>2</v>
      </c>
      <c r="L110" s="5">
        <v>0</v>
      </c>
      <c r="M110" s="33">
        <f t="shared" si="51"/>
        <v>0</v>
      </c>
      <c r="O110" s="9" t="s">
        <v>7</v>
      </c>
      <c r="P110" s="16">
        <f>P111+Parameters!$C$13</f>
        <v>4.580000000000001</v>
      </c>
      <c r="Q110" s="10" t="s">
        <v>2</v>
      </c>
      <c r="R110" s="5">
        <v>0</v>
      </c>
      <c r="S110" s="33">
        <f t="shared" si="52"/>
        <v>0</v>
      </c>
      <c r="U110" s="9" t="s">
        <v>7</v>
      </c>
      <c r="V110" s="16">
        <f>V111+Parameters!$G$13</f>
        <v>2.989999999999999</v>
      </c>
      <c r="W110" s="10" t="s">
        <v>2</v>
      </c>
      <c r="X110" s="5">
        <v>0</v>
      </c>
      <c r="Y110" s="33">
        <f t="shared" si="53"/>
        <v>0</v>
      </c>
      <c r="Z110" s="42" t="s">
        <v>60</v>
      </c>
      <c r="AA110" s="49">
        <f t="shared" si="54"/>
        <v>0</v>
      </c>
      <c r="AB110" s="49">
        <f t="shared" si="55"/>
        <v>0</v>
      </c>
      <c r="AC110" s="49">
        <f t="shared" si="56"/>
        <v>0</v>
      </c>
      <c r="AD110" s="49">
        <f t="shared" si="57"/>
        <v>0</v>
      </c>
      <c r="AE110" s="57">
        <f t="shared" si="58"/>
        <v>0</v>
      </c>
      <c r="AF110" s="57">
        <f t="shared" si="59"/>
        <v>0</v>
      </c>
      <c r="BA110" s="1"/>
      <c r="BB110" s="20"/>
      <c r="BM110" s="1"/>
      <c r="BN110" s="20"/>
      <c r="BY110" s="1"/>
      <c r="BZ110" s="20"/>
    </row>
    <row r="111" spans="2:78" ht="19.5">
      <c r="B111" s="23"/>
      <c r="C111" s="9" t="s">
        <v>8</v>
      </c>
      <c r="D111" s="16">
        <f>D112+Parameters!$C$8</f>
        <v>4.079999999999999</v>
      </c>
      <c r="E111" s="10" t="s">
        <v>2</v>
      </c>
      <c r="F111" s="5">
        <v>0</v>
      </c>
      <c r="G111" s="33">
        <f t="shared" si="50"/>
        <v>0</v>
      </c>
      <c r="H111" s="24"/>
      <c r="I111" s="9" t="s">
        <v>8</v>
      </c>
      <c r="J111" s="16">
        <f>J112+Parameters!$G$8</f>
        <v>2.5000000000000004</v>
      </c>
      <c r="K111" s="10" t="s">
        <v>2</v>
      </c>
      <c r="L111" s="5">
        <v>0</v>
      </c>
      <c r="M111" s="33">
        <f t="shared" si="51"/>
        <v>0</v>
      </c>
      <c r="O111" s="9" t="s">
        <v>8</v>
      </c>
      <c r="P111" s="16">
        <f>P112+Parameters!$C$13</f>
        <v>4.460000000000001</v>
      </c>
      <c r="Q111" s="10" t="s">
        <v>2</v>
      </c>
      <c r="R111" s="5">
        <v>0</v>
      </c>
      <c r="S111" s="33">
        <f t="shared" si="52"/>
        <v>0</v>
      </c>
      <c r="U111" s="9" t="s">
        <v>8</v>
      </c>
      <c r="V111" s="16">
        <f>V112+Parameters!$G$13</f>
        <v>2.879999999999999</v>
      </c>
      <c r="W111" s="10" t="s">
        <v>2</v>
      </c>
      <c r="X111" s="5">
        <v>0</v>
      </c>
      <c r="Y111" s="33">
        <f t="shared" si="53"/>
        <v>0</v>
      </c>
      <c r="Z111" s="42" t="s">
        <v>61</v>
      </c>
      <c r="AA111" s="49">
        <f t="shared" si="54"/>
        <v>0</v>
      </c>
      <c r="AB111" s="49">
        <f t="shared" si="55"/>
        <v>0</v>
      </c>
      <c r="AC111" s="49">
        <f t="shared" si="56"/>
        <v>0</v>
      </c>
      <c r="AD111" s="49">
        <f t="shared" si="57"/>
        <v>0</v>
      </c>
      <c r="AE111" s="57">
        <f t="shared" si="58"/>
        <v>0</v>
      </c>
      <c r="AF111" s="57">
        <f t="shared" si="59"/>
        <v>0</v>
      </c>
      <c r="BA111" s="1"/>
      <c r="BB111" s="20"/>
      <c r="BM111" s="1"/>
      <c r="BN111" s="20"/>
      <c r="BY111" s="1"/>
      <c r="BZ111" s="20"/>
    </row>
    <row r="112" spans="2:78" ht="19.5">
      <c r="B112" s="23"/>
      <c r="C112" s="9" t="s">
        <v>25</v>
      </c>
      <c r="D112" s="16">
        <f>D113+Parameters!$C$8</f>
        <v>3.9699999999999993</v>
      </c>
      <c r="E112" s="10" t="s">
        <v>2</v>
      </c>
      <c r="F112" s="5">
        <v>0</v>
      </c>
      <c r="G112" s="33">
        <f t="shared" si="50"/>
        <v>0</v>
      </c>
      <c r="H112" s="24"/>
      <c r="I112" s="9" t="s">
        <v>25</v>
      </c>
      <c r="J112" s="16">
        <f>J113+Parameters!$G$8</f>
        <v>2.4000000000000004</v>
      </c>
      <c r="K112" s="10" t="s">
        <v>2</v>
      </c>
      <c r="L112" s="5">
        <v>0</v>
      </c>
      <c r="M112" s="33">
        <f t="shared" si="51"/>
        <v>0</v>
      </c>
      <c r="O112" s="9" t="s">
        <v>25</v>
      </c>
      <c r="P112" s="16">
        <f>P113+Parameters!$C$13</f>
        <v>4.340000000000001</v>
      </c>
      <c r="Q112" s="10" t="s">
        <v>2</v>
      </c>
      <c r="R112" s="5">
        <v>0</v>
      </c>
      <c r="S112" s="33">
        <f t="shared" si="52"/>
        <v>0</v>
      </c>
      <c r="U112" s="9" t="s">
        <v>25</v>
      </c>
      <c r="V112" s="16">
        <f>V113+Parameters!$G$13</f>
        <v>2.769999999999999</v>
      </c>
      <c r="W112" s="10" t="s">
        <v>2</v>
      </c>
      <c r="X112" s="5">
        <v>0</v>
      </c>
      <c r="Y112" s="33">
        <f t="shared" si="53"/>
        <v>0</v>
      </c>
      <c r="Z112" s="42" t="s">
        <v>62</v>
      </c>
      <c r="AA112" s="49">
        <f t="shared" si="54"/>
        <v>0</v>
      </c>
      <c r="AB112" s="49">
        <f t="shared" si="55"/>
        <v>0</v>
      </c>
      <c r="AC112" s="49">
        <f t="shared" si="56"/>
        <v>0</v>
      </c>
      <c r="AD112" s="49">
        <f t="shared" si="57"/>
        <v>0</v>
      </c>
      <c r="AE112" s="57">
        <f t="shared" si="58"/>
        <v>0</v>
      </c>
      <c r="AF112" s="57">
        <f t="shared" si="59"/>
        <v>0</v>
      </c>
      <c r="BA112" s="1"/>
      <c r="BB112" s="20"/>
      <c r="BM112" s="1"/>
      <c r="BN112" s="20"/>
      <c r="BY112" s="1"/>
      <c r="BZ112" s="20"/>
    </row>
    <row r="113" spans="2:78" ht="19.5">
      <c r="B113" s="23"/>
      <c r="C113" s="9" t="s">
        <v>9</v>
      </c>
      <c r="D113" s="16">
        <f>D114+Parameters!$C$8</f>
        <v>3.8599999999999994</v>
      </c>
      <c r="E113" s="10" t="s">
        <v>2</v>
      </c>
      <c r="F113" s="5">
        <v>0</v>
      </c>
      <c r="G113" s="33">
        <f t="shared" si="50"/>
        <v>0</v>
      </c>
      <c r="H113" s="24"/>
      <c r="I113" s="9" t="s">
        <v>9</v>
      </c>
      <c r="J113" s="16">
        <f>J114+Parameters!$G$8</f>
        <v>2.3000000000000003</v>
      </c>
      <c r="K113" s="10" t="s">
        <v>2</v>
      </c>
      <c r="L113" s="5">
        <v>0</v>
      </c>
      <c r="M113" s="33">
        <f t="shared" si="51"/>
        <v>0</v>
      </c>
      <c r="O113" s="9" t="s">
        <v>9</v>
      </c>
      <c r="P113" s="16">
        <f>P114+Parameters!$C$13</f>
        <v>4.220000000000001</v>
      </c>
      <c r="Q113" s="10" t="s">
        <v>2</v>
      </c>
      <c r="R113" s="5">
        <v>0</v>
      </c>
      <c r="S113" s="33">
        <f t="shared" si="52"/>
        <v>0</v>
      </c>
      <c r="U113" s="9" t="s">
        <v>9</v>
      </c>
      <c r="V113" s="16">
        <f>V114+Parameters!$G$13</f>
        <v>2.6599999999999993</v>
      </c>
      <c r="W113" s="10" t="s">
        <v>2</v>
      </c>
      <c r="X113" s="5">
        <v>0</v>
      </c>
      <c r="Y113" s="33">
        <f t="shared" si="53"/>
        <v>0</v>
      </c>
      <c r="Z113" s="42" t="s">
        <v>63</v>
      </c>
      <c r="AA113" s="49">
        <f t="shared" si="54"/>
        <v>0</v>
      </c>
      <c r="AB113" s="49">
        <f t="shared" si="55"/>
        <v>0</v>
      </c>
      <c r="AC113" s="49">
        <f t="shared" si="56"/>
        <v>0</v>
      </c>
      <c r="AD113" s="49">
        <f t="shared" si="57"/>
        <v>0</v>
      </c>
      <c r="AE113" s="57">
        <f t="shared" si="58"/>
        <v>0</v>
      </c>
      <c r="AF113" s="57">
        <f t="shared" si="59"/>
        <v>0</v>
      </c>
      <c r="BA113" s="1"/>
      <c r="BB113" s="20"/>
      <c r="BM113" s="1"/>
      <c r="BN113" s="20"/>
      <c r="BY113" s="1"/>
      <c r="BZ113" s="20"/>
    </row>
    <row r="114" spans="2:78" ht="19.5">
      <c r="B114" s="23"/>
      <c r="C114" s="9" t="s">
        <v>10</v>
      </c>
      <c r="D114" s="16">
        <f>D115+Parameters!$C$8</f>
        <v>3.7499999999999996</v>
      </c>
      <c r="E114" s="10" t="s">
        <v>2</v>
      </c>
      <c r="F114" s="5">
        <v>0</v>
      </c>
      <c r="G114" s="33">
        <f t="shared" si="50"/>
        <v>0</v>
      </c>
      <c r="H114" s="24"/>
      <c r="I114" s="9" t="s">
        <v>10</v>
      </c>
      <c r="J114" s="16">
        <f>J115+Parameters!$G$8</f>
        <v>2.2</v>
      </c>
      <c r="K114" s="10" t="s">
        <v>2</v>
      </c>
      <c r="L114" s="5">
        <v>0</v>
      </c>
      <c r="M114" s="33">
        <f t="shared" si="51"/>
        <v>0</v>
      </c>
      <c r="O114" s="9" t="s">
        <v>10</v>
      </c>
      <c r="P114" s="16">
        <f>P115+Parameters!$C$13</f>
        <v>4.1000000000000005</v>
      </c>
      <c r="Q114" s="10" t="s">
        <v>2</v>
      </c>
      <c r="R114" s="5">
        <v>0</v>
      </c>
      <c r="S114" s="33">
        <f t="shared" si="52"/>
        <v>0</v>
      </c>
      <c r="U114" s="9" t="s">
        <v>10</v>
      </c>
      <c r="V114" s="16">
        <f>V115+Parameters!$G$13</f>
        <v>2.5499999999999994</v>
      </c>
      <c r="W114" s="10" t="s">
        <v>2</v>
      </c>
      <c r="X114" s="5">
        <v>0</v>
      </c>
      <c r="Y114" s="33">
        <f t="shared" si="53"/>
        <v>0</v>
      </c>
      <c r="Z114" s="43" t="s">
        <v>64</v>
      </c>
      <c r="AA114" s="50">
        <f t="shared" si="54"/>
        <v>0</v>
      </c>
      <c r="AB114" s="50">
        <f t="shared" si="55"/>
        <v>0</v>
      </c>
      <c r="AC114" s="50">
        <f t="shared" si="56"/>
        <v>0</v>
      </c>
      <c r="AD114" s="50">
        <f t="shared" si="57"/>
        <v>0</v>
      </c>
      <c r="AE114" s="57">
        <f t="shared" si="58"/>
        <v>0</v>
      </c>
      <c r="AF114" s="57">
        <f t="shared" si="59"/>
        <v>0</v>
      </c>
      <c r="BA114" s="1"/>
      <c r="BB114" s="20"/>
      <c r="BM114" s="1"/>
      <c r="BN114" s="20"/>
      <c r="BY114" s="1"/>
      <c r="BZ114" s="20"/>
    </row>
    <row r="115" spans="3:78" ht="19.5">
      <c r="C115" s="9" t="s">
        <v>11</v>
      </c>
      <c r="D115" s="16">
        <f>D116+Parameters!$C$8</f>
        <v>3.6399999999999997</v>
      </c>
      <c r="E115" s="10" t="s">
        <v>2</v>
      </c>
      <c r="F115" s="5">
        <v>0</v>
      </c>
      <c r="G115" s="33">
        <f t="shared" si="50"/>
        <v>0</v>
      </c>
      <c r="I115" s="9" t="s">
        <v>11</v>
      </c>
      <c r="J115" s="16">
        <f>J116+Parameters!$G$8</f>
        <v>2.1</v>
      </c>
      <c r="K115" s="10" t="s">
        <v>2</v>
      </c>
      <c r="L115" s="5">
        <v>0</v>
      </c>
      <c r="M115" s="33">
        <f t="shared" si="51"/>
        <v>0</v>
      </c>
      <c r="O115" s="9" t="s">
        <v>11</v>
      </c>
      <c r="P115" s="16">
        <f>P116+Parameters!$C$13</f>
        <v>3.9800000000000004</v>
      </c>
      <c r="Q115" s="10" t="s">
        <v>2</v>
      </c>
      <c r="R115" s="5">
        <v>0</v>
      </c>
      <c r="S115" s="33">
        <f t="shared" si="52"/>
        <v>0</v>
      </c>
      <c r="U115" s="9" t="s">
        <v>11</v>
      </c>
      <c r="V115" s="16">
        <f>V116+Parameters!$G$13</f>
        <v>2.4399999999999995</v>
      </c>
      <c r="W115" s="10" t="s">
        <v>2</v>
      </c>
      <c r="X115" s="5">
        <v>0</v>
      </c>
      <c r="Y115" s="33">
        <f t="shared" si="53"/>
        <v>0</v>
      </c>
      <c r="Z115" s="42" t="s">
        <v>65</v>
      </c>
      <c r="AA115" s="49">
        <f t="shared" si="54"/>
        <v>0</v>
      </c>
      <c r="AB115" s="49">
        <f t="shared" si="55"/>
        <v>0</v>
      </c>
      <c r="AC115" s="49">
        <f t="shared" si="56"/>
        <v>0</v>
      </c>
      <c r="AD115" s="49">
        <f t="shared" si="57"/>
        <v>0</v>
      </c>
      <c r="AE115" s="57">
        <f t="shared" si="58"/>
        <v>0</v>
      </c>
      <c r="AF115" s="57">
        <f t="shared" si="59"/>
        <v>0</v>
      </c>
      <c r="BA115" s="1"/>
      <c r="BB115" s="20"/>
      <c r="BM115" s="1"/>
      <c r="BN115" s="20"/>
      <c r="BY115" s="1"/>
      <c r="BZ115" s="20"/>
    </row>
    <row r="116" spans="3:78" ht="19.5">
      <c r="C116" s="9" t="s">
        <v>12</v>
      </c>
      <c r="D116" s="16">
        <f>D117+Parameters!$C$8</f>
        <v>3.53</v>
      </c>
      <c r="E116" s="10" t="s">
        <v>2</v>
      </c>
      <c r="F116" s="5">
        <v>0</v>
      </c>
      <c r="G116" s="33">
        <f t="shared" si="50"/>
        <v>0</v>
      </c>
      <c r="I116" s="9" t="s">
        <v>12</v>
      </c>
      <c r="J116" s="16">
        <f>J117+Parameters!$G$8</f>
        <v>2</v>
      </c>
      <c r="K116" s="10" t="s">
        <v>2</v>
      </c>
      <c r="L116" s="5">
        <v>0</v>
      </c>
      <c r="M116" s="33">
        <f t="shared" si="51"/>
        <v>0</v>
      </c>
      <c r="O116" s="9" t="s">
        <v>12</v>
      </c>
      <c r="P116" s="16">
        <f>P117+Parameters!$C$13</f>
        <v>3.8600000000000003</v>
      </c>
      <c r="Q116" s="10" t="s">
        <v>2</v>
      </c>
      <c r="R116" s="5">
        <v>0</v>
      </c>
      <c r="S116" s="33">
        <f t="shared" si="52"/>
        <v>0</v>
      </c>
      <c r="U116" s="9" t="s">
        <v>12</v>
      </c>
      <c r="V116" s="16">
        <f>V117+Parameters!$G$13</f>
        <v>2.3299999999999996</v>
      </c>
      <c r="W116" s="10" t="s">
        <v>2</v>
      </c>
      <c r="X116" s="5">
        <v>0</v>
      </c>
      <c r="Y116" s="33">
        <f t="shared" si="53"/>
        <v>0</v>
      </c>
      <c r="Z116" s="44" t="s">
        <v>66</v>
      </c>
      <c r="AA116" s="51">
        <f t="shared" si="54"/>
        <v>0</v>
      </c>
      <c r="AB116" s="51">
        <f t="shared" si="55"/>
        <v>0</v>
      </c>
      <c r="AC116" s="51">
        <f t="shared" si="56"/>
        <v>0</v>
      </c>
      <c r="AD116" s="51">
        <f t="shared" si="57"/>
        <v>0</v>
      </c>
      <c r="AE116" s="57">
        <f t="shared" si="58"/>
        <v>0</v>
      </c>
      <c r="AF116" s="57">
        <f t="shared" si="59"/>
        <v>0</v>
      </c>
      <c r="BA116" s="1"/>
      <c r="BB116" s="20"/>
      <c r="BM116" s="1"/>
      <c r="BN116" s="20"/>
      <c r="BY116" s="1"/>
      <c r="BZ116" s="20"/>
    </row>
    <row r="117" spans="3:78" ht="19.5">
      <c r="C117" s="9" t="s">
        <v>13</v>
      </c>
      <c r="D117" s="16">
        <f>D118+Parameters!$C$8</f>
        <v>3.42</v>
      </c>
      <c r="E117" s="10" t="s">
        <v>2</v>
      </c>
      <c r="F117" s="5">
        <v>0</v>
      </c>
      <c r="G117" s="33">
        <f t="shared" si="50"/>
        <v>0</v>
      </c>
      <c r="I117" s="9" t="s">
        <v>13</v>
      </c>
      <c r="J117" s="16">
        <f>J118+Parameters!$G$8</f>
        <v>1.9000000000000001</v>
      </c>
      <c r="K117" s="10" t="s">
        <v>2</v>
      </c>
      <c r="L117" s="5">
        <v>0</v>
      </c>
      <c r="M117" s="33">
        <f t="shared" si="51"/>
        <v>0</v>
      </c>
      <c r="O117" s="9" t="s">
        <v>13</v>
      </c>
      <c r="P117" s="16">
        <f>P118+Parameters!$C$13</f>
        <v>3.74</v>
      </c>
      <c r="Q117" s="10" t="s">
        <v>2</v>
      </c>
      <c r="R117" s="5">
        <v>0</v>
      </c>
      <c r="S117" s="33">
        <f t="shared" si="52"/>
        <v>0</v>
      </c>
      <c r="U117" s="9" t="s">
        <v>13</v>
      </c>
      <c r="V117" s="16">
        <f>V118+Parameters!$G$13</f>
        <v>2.2199999999999998</v>
      </c>
      <c r="W117" s="10" t="s">
        <v>2</v>
      </c>
      <c r="X117" s="5">
        <v>0</v>
      </c>
      <c r="Y117" s="33">
        <f t="shared" si="53"/>
        <v>0</v>
      </c>
      <c r="Z117" s="42" t="s">
        <v>67</v>
      </c>
      <c r="AA117" s="49">
        <f t="shared" si="54"/>
        <v>0</v>
      </c>
      <c r="AB117" s="49">
        <f t="shared" si="55"/>
        <v>0</v>
      </c>
      <c r="AC117" s="49">
        <f t="shared" si="56"/>
        <v>0</v>
      </c>
      <c r="AD117" s="49">
        <f t="shared" si="57"/>
        <v>0</v>
      </c>
      <c r="AE117" s="57">
        <f t="shared" si="58"/>
        <v>0</v>
      </c>
      <c r="AF117" s="57">
        <f t="shared" si="59"/>
        <v>0</v>
      </c>
      <c r="BA117" s="1"/>
      <c r="BB117" s="20"/>
      <c r="BM117" s="1"/>
      <c r="BN117" s="20"/>
      <c r="BY117" s="1"/>
      <c r="BZ117" s="20"/>
    </row>
    <row r="118" spans="3:78" ht="19.5">
      <c r="C118" s="9" t="s">
        <v>14</v>
      </c>
      <c r="D118" s="16">
        <f>D119+Parameters!$C$8</f>
        <v>3.31</v>
      </c>
      <c r="E118" s="10" t="s">
        <v>2</v>
      </c>
      <c r="F118" s="5">
        <v>0</v>
      </c>
      <c r="G118" s="33">
        <f t="shared" si="50"/>
        <v>0</v>
      </c>
      <c r="I118" s="9" t="s">
        <v>14</v>
      </c>
      <c r="J118" s="16">
        <f>J119+Parameters!$G$8</f>
        <v>1.8</v>
      </c>
      <c r="K118" s="10" t="s">
        <v>2</v>
      </c>
      <c r="L118" s="5">
        <v>0</v>
      </c>
      <c r="M118" s="33">
        <f t="shared" si="51"/>
        <v>0</v>
      </c>
      <c r="O118" s="9" t="s">
        <v>14</v>
      </c>
      <c r="P118" s="16">
        <f>P119+Parameters!$C$13</f>
        <v>3.62</v>
      </c>
      <c r="Q118" s="10" t="s">
        <v>2</v>
      </c>
      <c r="R118" s="5">
        <v>0</v>
      </c>
      <c r="S118" s="33">
        <f t="shared" si="52"/>
        <v>0</v>
      </c>
      <c r="U118" s="9" t="s">
        <v>14</v>
      </c>
      <c r="V118" s="16">
        <f>V119+Parameters!$G$13</f>
        <v>2.11</v>
      </c>
      <c r="W118" s="10" t="s">
        <v>2</v>
      </c>
      <c r="X118" s="5">
        <v>0</v>
      </c>
      <c r="Y118" s="33">
        <f t="shared" si="53"/>
        <v>0</v>
      </c>
      <c r="Z118" s="42" t="s">
        <v>68</v>
      </c>
      <c r="AA118" s="49">
        <f t="shared" si="54"/>
        <v>0</v>
      </c>
      <c r="AB118" s="49">
        <f t="shared" si="55"/>
        <v>0</v>
      </c>
      <c r="AC118" s="49">
        <f t="shared" si="56"/>
        <v>0</v>
      </c>
      <c r="AD118" s="49">
        <f t="shared" si="57"/>
        <v>0</v>
      </c>
      <c r="AE118" s="57">
        <f t="shared" si="58"/>
        <v>0</v>
      </c>
      <c r="AF118" s="57">
        <f t="shared" si="59"/>
        <v>0</v>
      </c>
      <c r="BA118" s="1"/>
      <c r="BB118" s="20"/>
      <c r="BM118" s="1"/>
      <c r="BN118" s="20"/>
      <c r="BY118" s="1"/>
      <c r="BZ118" s="20"/>
    </row>
    <row r="119" spans="3:78" ht="19.5">
      <c r="C119" s="9" t="s">
        <v>15</v>
      </c>
      <c r="D119" s="16">
        <f>Parameters!C7</f>
        <v>3.2</v>
      </c>
      <c r="E119" s="10" t="s">
        <v>2</v>
      </c>
      <c r="F119" s="5">
        <v>0</v>
      </c>
      <c r="G119" s="33">
        <f>IF(F119=F99,0,2)</f>
        <v>0</v>
      </c>
      <c r="I119" s="9" t="s">
        <v>15</v>
      </c>
      <c r="J119" s="16">
        <f>Parameters!G7</f>
        <v>1.7</v>
      </c>
      <c r="K119" s="10" t="s">
        <v>2</v>
      </c>
      <c r="L119" s="5">
        <v>0</v>
      </c>
      <c r="M119" s="33">
        <f>IF(L119=L99,0,2)</f>
        <v>0</v>
      </c>
      <c r="O119" s="9" t="s">
        <v>15</v>
      </c>
      <c r="P119" s="16">
        <f>Parameters!C12</f>
        <v>3.5</v>
      </c>
      <c r="Q119" s="10" t="s">
        <v>2</v>
      </c>
      <c r="R119" s="5">
        <v>0</v>
      </c>
      <c r="S119" s="33">
        <f>IF(R119=R99,0,2)</f>
        <v>0</v>
      </c>
      <c r="U119" s="9" t="s">
        <v>15</v>
      </c>
      <c r="V119" s="16">
        <f>Parameters!G12</f>
        <v>2</v>
      </c>
      <c r="W119" s="10" t="s">
        <v>2</v>
      </c>
      <c r="X119" s="5">
        <v>0</v>
      </c>
      <c r="Y119" s="33">
        <f>IF(X119=X99,0,2)</f>
        <v>0</v>
      </c>
      <c r="Z119" s="42" t="s">
        <v>69</v>
      </c>
      <c r="AA119" s="49">
        <f t="shared" si="54"/>
        <v>0</v>
      </c>
      <c r="AB119" s="49">
        <f t="shared" si="55"/>
        <v>0</v>
      </c>
      <c r="AC119" s="49">
        <f t="shared" si="56"/>
        <v>0</v>
      </c>
      <c r="AD119" s="49">
        <f t="shared" si="57"/>
        <v>0</v>
      </c>
      <c r="AE119" s="58">
        <f t="shared" si="58"/>
        <v>0</v>
      </c>
      <c r="AF119" s="58">
        <f t="shared" si="59"/>
        <v>0</v>
      </c>
      <c r="BA119" s="1"/>
      <c r="BB119" s="20"/>
      <c r="BM119" s="1"/>
      <c r="BN119" s="20"/>
      <c r="BY119" s="1"/>
      <c r="BZ119" s="20"/>
    </row>
    <row r="120" spans="6:78" ht="18.75">
      <c r="F120" s="1"/>
      <c r="G120" s="33"/>
      <c r="R120" s="1"/>
      <c r="S120" s="33"/>
      <c r="X120" s="1"/>
      <c r="Y120" s="33"/>
      <c r="AI120" s="1"/>
      <c r="AJ120" s="20"/>
      <c r="AO120" s="1"/>
      <c r="AP120" s="20"/>
      <c r="BA120" s="1"/>
      <c r="BB120" s="20"/>
      <c r="BM120" s="1"/>
      <c r="BN120" s="20"/>
      <c r="BY120" s="1"/>
      <c r="BZ120" s="20"/>
    </row>
    <row r="121" spans="1:78" ht="18.75">
      <c r="A121" s="38" t="s">
        <v>48</v>
      </c>
      <c r="B121" s="6"/>
      <c r="Z121" s="38" t="str">
        <f>A121</f>
        <v>DAY 7</v>
      </c>
      <c r="AI121" s="1"/>
      <c r="AJ121" s="20"/>
      <c r="AO121" s="1"/>
      <c r="AP121" s="20"/>
      <c r="BA121" s="1"/>
      <c r="BB121" s="20"/>
      <c r="BM121" s="1"/>
      <c r="BN121" s="20"/>
      <c r="BY121" s="1"/>
      <c r="BZ121" s="20"/>
    </row>
    <row r="122" spans="2:78" ht="18.75">
      <c r="B122" s="6" t="str">
        <f>B102</f>
        <v>Shipper 1</v>
      </c>
      <c r="C122" s="60" t="s">
        <v>4</v>
      </c>
      <c r="D122" s="60"/>
      <c r="E122" s="60"/>
      <c r="F122" s="60"/>
      <c r="G122" s="19"/>
      <c r="H122" s="4"/>
      <c r="I122" s="60" t="s">
        <v>20</v>
      </c>
      <c r="J122" s="60"/>
      <c r="K122" s="60"/>
      <c r="L122" s="60"/>
      <c r="O122" s="60" t="str">
        <f>O102</f>
        <v>Bundled capacity A-B</v>
      </c>
      <c r="P122" s="60"/>
      <c r="Q122" s="60"/>
      <c r="R122" s="60"/>
      <c r="S122" s="19"/>
      <c r="T122" s="4"/>
      <c r="U122" s="60" t="str">
        <f>U102</f>
        <v>Bundled capacity B-C</v>
      </c>
      <c r="V122" s="60"/>
      <c r="W122" s="60"/>
      <c r="X122" s="60"/>
      <c r="Y122" s="35"/>
      <c r="Z122" s="6" t="str">
        <f>B122</f>
        <v>Shipper 1</v>
      </c>
      <c r="AI122" s="1"/>
      <c r="AJ122" s="20"/>
      <c r="AO122" s="1"/>
      <c r="AP122" s="20"/>
      <c r="BA122" s="1"/>
      <c r="BB122" s="20"/>
      <c r="BM122" s="1"/>
      <c r="BN122" s="20"/>
      <c r="BY122" s="1"/>
      <c r="BZ122" s="20"/>
    </row>
    <row r="123" spans="25:78" ht="18.75">
      <c r="Y123" s="35"/>
      <c r="AI123" s="1"/>
      <c r="AJ123" s="20"/>
      <c r="AO123" s="1"/>
      <c r="AP123" s="20"/>
      <c r="BA123" s="1"/>
      <c r="BB123" s="20"/>
      <c r="BM123" s="1"/>
      <c r="BN123" s="20"/>
      <c r="BY123" s="1"/>
      <c r="BZ123" s="20"/>
    </row>
    <row r="124" spans="6:78" ht="45">
      <c r="F124" s="2" t="s">
        <v>3</v>
      </c>
      <c r="G124" s="32" t="str">
        <f>G104</f>
        <v>CHECK</v>
      </c>
      <c r="L124" s="2" t="s">
        <v>3</v>
      </c>
      <c r="M124" s="37" t="str">
        <f>M104</f>
        <v>CHECK</v>
      </c>
      <c r="R124" s="2" t="s">
        <v>3</v>
      </c>
      <c r="S124" s="32" t="str">
        <f>S104</f>
        <v>CHECK</v>
      </c>
      <c r="X124" s="2" t="s">
        <v>3</v>
      </c>
      <c r="Y124" s="37" t="str">
        <f>Y104</f>
        <v>CHECK</v>
      </c>
      <c r="Z124" s="41" t="s">
        <v>54</v>
      </c>
      <c r="AA124" s="47" t="s">
        <v>73</v>
      </c>
      <c r="AB124" s="47" t="s">
        <v>74</v>
      </c>
      <c r="AC124" s="47" t="s">
        <v>75</v>
      </c>
      <c r="AD124" s="47" t="s">
        <v>76</v>
      </c>
      <c r="AE124" s="56" t="s">
        <v>71</v>
      </c>
      <c r="AF124" s="56" t="s">
        <v>72</v>
      </c>
      <c r="BA124" s="1"/>
      <c r="BB124" s="20"/>
      <c r="BM124" s="1"/>
      <c r="BN124" s="20"/>
      <c r="BY124" s="1"/>
      <c r="BZ124" s="20"/>
    </row>
    <row r="125" spans="2:78" ht="19.5">
      <c r="B125" s="21" t="s">
        <v>35</v>
      </c>
      <c r="C125" s="9" t="s">
        <v>34</v>
      </c>
      <c r="D125" s="16">
        <f>D126+Parameters!$C$8</f>
        <v>4.740000000000001</v>
      </c>
      <c r="E125" s="10" t="s">
        <v>2</v>
      </c>
      <c r="F125" s="5">
        <v>0</v>
      </c>
      <c r="G125" s="33">
        <f aca="true" t="shared" si="60" ref="G125:G138">IF(AND(F125&lt;=F126,F125&gt;=F105),0,IF(F125&gt;F126,1,2))</f>
        <v>0</v>
      </c>
      <c r="H125" s="21" t="str">
        <f>B125</f>
        <v>Year 1</v>
      </c>
      <c r="I125" s="9" t="s">
        <v>34</v>
      </c>
      <c r="J125" s="16">
        <f>J126+Parameters!$G$8</f>
        <v>3.100000000000001</v>
      </c>
      <c r="K125" s="10" t="s">
        <v>2</v>
      </c>
      <c r="L125" s="5">
        <v>0</v>
      </c>
      <c r="M125" s="33">
        <f aca="true" t="shared" si="61" ref="M125:M138">IF(AND(L125&lt;=L126,L125&gt;=L105),0,IF(L125&gt;L126,1,2))</f>
        <v>0</v>
      </c>
      <c r="N125" s="21" t="s">
        <v>36</v>
      </c>
      <c r="O125" s="9" t="s">
        <v>34</v>
      </c>
      <c r="P125" s="16">
        <f>P126+Parameters!$C$13</f>
        <v>5.1800000000000015</v>
      </c>
      <c r="Q125" s="10" t="s">
        <v>2</v>
      </c>
      <c r="R125" s="5">
        <v>0</v>
      </c>
      <c r="S125" s="33">
        <f aca="true" t="shared" si="62" ref="S125:S138">IF(AND(R125&lt;=R126,R125&gt;=R105),0,IF(R125&gt;R126,1,2))</f>
        <v>0</v>
      </c>
      <c r="T125" s="15" t="str">
        <f>N125</f>
        <v>Year 2</v>
      </c>
      <c r="U125" s="9" t="s">
        <v>34</v>
      </c>
      <c r="V125" s="16">
        <f>V126+Parameters!$G$13</f>
        <v>3.5399999999999983</v>
      </c>
      <c r="W125" s="10" t="s">
        <v>2</v>
      </c>
      <c r="X125" s="5">
        <v>0</v>
      </c>
      <c r="Y125" s="33">
        <f aca="true" t="shared" si="63" ref="Y125:Y138">IF(AND(X125&lt;=X126,X125&gt;=X105),0,IF(X125&gt;X126,1,2))</f>
        <v>0</v>
      </c>
      <c r="Z125" s="42" t="s">
        <v>55</v>
      </c>
      <c r="AA125" s="48">
        <f aca="true" t="shared" si="64" ref="AA125:AA139">D125*F125</f>
        <v>0</v>
      </c>
      <c r="AB125" s="48">
        <f aca="true" t="shared" si="65" ref="AB125:AB139">J125*L125</f>
        <v>0</v>
      </c>
      <c r="AC125" s="48">
        <f aca="true" t="shared" si="66" ref="AC125:AC139">P125*R125</f>
        <v>0</v>
      </c>
      <c r="AD125" s="48">
        <f aca="true" t="shared" si="67" ref="AD125:AD139">V125*X125</f>
        <v>0</v>
      </c>
      <c r="AE125" s="57">
        <f>SUM(AA125:AB125)</f>
        <v>0</v>
      </c>
      <c r="AF125" s="57">
        <f>SUM(AC125:AD125)</f>
        <v>0</v>
      </c>
      <c r="BA125" s="1"/>
      <c r="BB125" s="20"/>
      <c r="BM125" s="1"/>
      <c r="BN125" s="20"/>
      <c r="BY125" s="1"/>
      <c r="BZ125" s="20"/>
    </row>
    <row r="126" spans="2:78" ht="19.5">
      <c r="B126" s="59" t="s">
        <v>5</v>
      </c>
      <c r="C126" s="9" t="s">
        <v>33</v>
      </c>
      <c r="D126" s="16">
        <f>D127+Parameters!$C$8</f>
        <v>4.630000000000001</v>
      </c>
      <c r="E126" s="10" t="s">
        <v>2</v>
      </c>
      <c r="F126" s="5">
        <v>0</v>
      </c>
      <c r="G126" s="33">
        <f t="shared" si="60"/>
        <v>0</v>
      </c>
      <c r="H126" s="59" t="s">
        <v>5</v>
      </c>
      <c r="I126" s="9" t="s">
        <v>33</v>
      </c>
      <c r="J126" s="16">
        <f>J127+Parameters!$G$8</f>
        <v>3.000000000000001</v>
      </c>
      <c r="K126" s="10" t="s">
        <v>2</v>
      </c>
      <c r="L126" s="5">
        <v>0</v>
      </c>
      <c r="M126" s="33">
        <f t="shared" si="61"/>
        <v>0</v>
      </c>
      <c r="N126" s="59" t="s">
        <v>5</v>
      </c>
      <c r="O126" s="9" t="s">
        <v>33</v>
      </c>
      <c r="P126" s="16">
        <f>P127+Parameters!$C$13</f>
        <v>5.060000000000001</v>
      </c>
      <c r="Q126" s="10" t="s">
        <v>2</v>
      </c>
      <c r="R126" s="5">
        <v>0</v>
      </c>
      <c r="S126" s="33">
        <f t="shared" si="62"/>
        <v>0</v>
      </c>
      <c r="T126" s="59" t="s">
        <v>5</v>
      </c>
      <c r="U126" s="9" t="s">
        <v>33</v>
      </c>
      <c r="V126" s="16">
        <f>V127+Parameters!$G$13</f>
        <v>3.4299999999999984</v>
      </c>
      <c r="W126" s="10" t="s">
        <v>2</v>
      </c>
      <c r="X126" s="5">
        <v>0</v>
      </c>
      <c r="Y126" s="33">
        <f t="shared" si="63"/>
        <v>0</v>
      </c>
      <c r="Z126" s="42" t="s">
        <v>56</v>
      </c>
      <c r="AA126" s="48">
        <f t="shared" si="64"/>
        <v>0</v>
      </c>
      <c r="AB126" s="48">
        <f t="shared" si="65"/>
        <v>0</v>
      </c>
      <c r="AC126" s="48">
        <f t="shared" si="66"/>
        <v>0</v>
      </c>
      <c r="AD126" s="48">
        <f t="shared" si="67"/>
        <v>0</v>
      </c>
      <c r="AE126" s="57">
        <f aca="true" t="shared" si="68" ref="AE126:AE139">SUM(AA126:AB126)</f>
        <v>0</v>
      </c>
      <c r="AF126" s="57">
        <f aca="true" t="shared" si="69" ref="AF126:AF139">SUM(AC126:AD126)</f>
        <v>0</v>
      </c>
      <c r="BA126" s="1"/>
      <c r="BB126" s="20"/>
      <c r="BM126" s="1"/>
      <c r="BN126" s="20"/>
      <c r="BY126" s="1"/>
      <c r="BZ126" s="20"/>
    </row>
    <row r="127" spans="2:78" ht="19.5">
      <c r="B127" s="59"/>
      <c r="C127" s="9" t="s">
        <v>32</v>
      </c>
      <c r="D127" s="16">
        <f>D128+Parameters!$C$8</f>
        <v>4.5200000000000005</v>
      </c>
      <c r="E127" s="10" t="s">
        <v>2</v>
      </c>
      <c r="F127" s="5">
        <v>0</v>
      </c>
      <c r="G127" s="33">
        <f t="shared" si="60"/>
        <v>0</v>
      </c>
      <c r="H127" s="59"/>
      <c r="I127" s="9" t="s">
        <v>32</v>
      </c>
      <c r="J127" s="16">
        <f>J128+Parameters!$G$8</f>
        <v>2.900000000000001</v>
      </c>
      <c r="K127" s="10" t="s">
        <v>2</v>
      </c>
      <c r="L127" s="5">
        <v>0</v>
      </c>
      <c r="M127" s="33">
        <f t="shared" si="61"/>
        <v>0</v>
      </c>
      <c r="N127" s="59"/>
      <c r="O127" s="9" t="s">
        <v>32</v>
      </c>
      <c r="P127" s="16">
        <f>P128+Parameters!$C$13</f>
        <v>4.940000000000001</v>
      </c>
      <c r="Q127" s="10" t="s">
        <v>2</v>
      </c>
      <c r="R127" s="5">
        <v>0</v>
      </c>
      <c r="S127" s="33">
        <f t="shared" si="62"/>
        <v>0</v>
      </c>
      <c r="T127" s="59"/>
      <c r="U127" s="9" t="s">
        <v>32</v>
      </c>
      <c r="V127" s="16">
        <f>V128+Parameters!$G$13</f>
        <v>3.3199999999999985</v>
      </c>
      <c r="W127" s="10" t="s">
        <v>2</v>
      </c>
      <c r="X127" s="5">
        <v>0</v>
      </c>
      <c r="Y127" s="33">
        <f t="shared" si="63"/>
        <v>0</v>
      </c>
      <c r="Z127" s="42" t="s">
        <v>57</v>
      </c>
      <c r="AA127" s="48">
        <f t="shared" si="64"/>
        <v>0</v>
      </c>
      <c r="AB127" s="48">
        <f t="shared" si="65"/>
        <v>0</v>
      </c>
      <c r="AC127" s="48">
        <f t="shared" si="66"/>
        <v>0</v>
      </c>
      <c r="AD127" s="48">
        <f t="shared" si="67"/>
        <v>0</v>
      </c>
      <c r="AE127" s="57">
        <f t="shared" si="68"/>
        <v>0</v>
      </c>
      <c r="AF127" s="57">
        <f t="shared" si="69"/>
        <v>0</v>
      </c>
      <c r="BA127" s="1"/>
      <c r="BB127" s="20"/>
      <c r="BM127" s="1"/>
      <c r="BN127" s="20"/>
      <c r="BY127" s="1"/>
      <c r="BZ127" s="20"/>
    </row>
    <row r="128" spans="2:78" ht="19.5">
      <c r="B128" s="59"/>
      <c r="C128" s="9" t="s">
        <v>31</v>
      </c>
      <c r="D128" s="16">
        <f>D129+Parameters!$C$8</f>
        <v>4.41</v>
      </c>
      <c r="E128" s="10" t="s">
        <v>2</v>
      </c>
      <c r="F128" s="5">
        <v>0</v>
      </c>
      <c r="G128" s="33">
        <f t="shared" si="60"/>
        <v>0</v>
      </c>
      <c r="H128" s="59"/>
      <c r="I128" s="9" t="s">
        <v>31</v>
      </c>
      <c r="J128" s="16">
        <f>J129+Parameters!$G$8</f>
        <v>2.8000000000000007</v>
      </c>
      <c r="K128" s="10" t="s">
        <v>2</v>
      </c>
      <c r="L128" s="5">
        <v>0</v>
      </c>
      <c r="M128" s="33">
        <f t="shared" si="61"/>
        <v>0</v>
      </c>
      <c r="N128" s="59"/>
      <c r="O128" s="9" t="s">
        <v>31</v>
      </c>
      <c r="P128" s="16">
        <f>P129+Parameters!$C$13</f>
        <v>4.820000000000001</v>
      </c>
      <c r="Q128" s="10" t="s">
        <v>2</v>
      </c>
      <c r="R128" s="5">
        <v>0</v>
      </c>
      <c r="S128" s="33">
        <f t="shared" si="62"/>
        <v>0</v>
      </c>
      <c r="T128" s="59"/>
      <c r="U128" s="9" t="s">
        <v>31</v>
      </c>
      <c r="V128" s="16">
        <f>V129+Parameters!$G$13</f>
        <v>3.2099999999999986</v>
      </c>
      <c r="W128" s="10" t="s">
        <v>2</v>
      </c>
      <c r="X128" s="5">
        <v>0</v>
      </c>
      <c r="Y128" s="33">
        <f t="shared" si="63"/>
        <v>0</v>
      </c>
      <c r="Z128" s="42" t="s">
        <v>58</v>
      </c>
      <c r="AA128" s="49">
        <f t="shared" si="64"/>
        <v>0</v>
      </c>
      <c r="AB128" s="49">
        <f t="shared" si="65"/>
        <v>0</v>
      </c>
      <c r="AC128" s="49">
        <f t="shared" si="66"/>
        <v>0</v>
      </c>
      <c r="AD128" s="49">
        <f t="shared" si="67"/>
        <v>0</v>
      </c>
      <c r="AE128" s="57">
        <f t="shared" si="68"/>
        <v>0</v>
      </c>
      <c r="AF128" s="57">
        <f t="shared" si="69"/>
        <v>0</v>
      </c>
      <c r="BA128" s="1"/>
      <c r="BB128" s="20"/>
      <c r="BM128" s="1"/>
      <c r="BN128" s="20"/>
      <c r="BY128" s="1"/>
      <c r="BZ128" s="20"/>
    </row>
    <row r="129" spans="2:78" ht="19.5">
      <c r="B129" s="8">
        <f>Parameters!C6</f>
        <v>600000</v>
      </c>
      <c r="C129" s="9" t="s">
        <v>30</v>
      </c>
      <c r="D129" s="16">
        <f>D130+Parameters!$C$8</f>
        <v>4.3</v>
      </c>
      <c r="E129" s="10" t="s">
        <v>2</v>
      </c>
      <c r="F129" s="5">
        <v>0</v>
      </c>
      <c r="G129" s="33">
        <f t="shared" si="60"/>
        <v>0</v>
      </c>
      <c r="H129" s="11">
        <f>Parameters!G6</f>
        <v>450000</v>
      </c>
      <c r="I129" s="9" t="s">
        <v>30</v>
      </c>
      <c r="J129" s="16">
        <f>J130+Parameters!$G$8</f>
        <v>2.7000000000000006</v>
      </c>
      <c r="K129" s="10" t="s">
        <v>2</v>
      </c>
      <c r="L129" s="5">
        <v>0</v>
      </c>
      <c r="M129" s="33">
        <f t="shared" si="61"/>
        <v>0</v>
      </c>
      <c r="N129" s="11">
        <f>Parameters!C11</f>
        <v>800000</v>
      </c>
      <c r="O129" s="9" t="s">
        <v>30</v>
      </c>
      <c r="P129" s="16">
        <f>P130+Parameters!$C$13</f>
        <v>4.700000000000001</v>
      </c>
      <c r="Q129" s="10" t="s">
        <v>2</v>
      </c>
      <c r="R129" s="5">
        <v>0</v>
      </c>
      <c r="S129" s="33">
        <f t="shared" si="62"/>
        <v>0</v>
      </c>
      <c r="T129" s="11">
        <f>Parameters!G11</f>
        <v>550000</v>
      </c>
      <c r="U129" s="9" t="s">
        <v>30</v>
      </c>
      <c r="V129" s="16">
        <f>V130+Parameters!$G$13</f>
        <v>3.0999999999999988</v>
      </c>
      <c r="W129" s="10" t="s">
        <v>2</v>
      </c>
      <c r="X129" s="5">
        <v>0</v>
      </c>
      <c r="Y129" s="33">
        <f t="shared" si="63"/>
        <v>0</v>
      </c>
      <c r="Z129" s="42" t="s">
        <v>59</v>
      </c>
      <c r="AA129" s="49">
        <f t="shared" si="64"/>
        <v>0</v>
      </c>
      <c r="AB129" s="49">
        <f t="shared" si="65"/>
        <v>0</v>
      </c>
      <c r="AC129" s="49">
        <f t="shared" si="66"/>
        <v>0</v>
      </c>
      <c r="AD129" s="49">
        <f t="shared" si="67"/>
        <v>0</v>
      </c>
      <c r="AE129" s="57">
        <f t="shared" si="68"/>
        <v>0</v>
      </c>
      <c r="AF129" s="57">
        <f t="shared" si="69"/>
        <v>0</v>
      </c>
      <c r="BA129" s="1"/>
      <c r="BB129" s="20"/>
      <c r="BM129" s="1"/>
      <c r="BN129" s="20"/>
      <c r="BY129" s="1"/>
      <c r="BZ129" s="20"/>
    </row>
    <row r="130" spans="2:78" ht="19.5">
      <c r="B130" s="23"/>
      <c r="C130" s="9" t="s">
        <v>7</v>
      </c>
      <c r="D130" s="16">
        <f>D131+Parameters!$C$8</f>
        <v>4.1899999999999995</v>
      </c>
      <c r="E130" s="10" t="s">
        <v>2</v>
      </c>
      <c r="F130" s="5">
        <v>0</v>
      </c>
      <c r="G130" s="33">
        <f t="shared" si="60"/>
        <v>0</v>
      </c>
      <c r="H130" s="24"/>
      <c r="I130" s="9" t="s">
        <v>7</v>
      </c>
      <c r="J130" s="16">
        <f>J131+Parameters!$G$8</f>
        <v>2.6000000000000005</v>
      </c>
      <c r="K130" s="10" t="s">
        <v>2</v>
      </c>
      <c r="L130" s="5">
        <v>0</v>
      </c>
      <c r="M130" s="33">
        <f t="shared" si="61"/>
        <v>0</v>
      </c>
      <c r="O130" s="9" t="s">
        <v>7</v>
      </c>
      <c r="P130" s="16">
        <f>P131+Parameters!$C$13</f>
        <v>4.580000000000001</v>
      </c>
      <c r="Q130" s="10" t="s">
        <v>2</v>
      </c>
      <c r="R130" s="5">
        <v>0</v>
      </c>
      <c r="S130" s="33">
        <f t="shared" si="62"/>
        <v>0</v>
      </c>
      <c r="U130" s="9" t="s">
        <v>7</v>
      </c>
      <c r="V130" s="16">
        <f>V131+Parameters!$G$13</f>
        <v>2.989999999999999</v>
      </c>
      <c r="W130" s="10" t="s">
        <v>2</v>
      </c>
      <c r="X130" s="5">
        <v>0</v>
      </c>
      <c r="Y130" s="33">
        <f t="shared" si="63"/>
        <v>0</v>
      </c>
      <c r="Z130" s="42" t="s">
        <v>60</v>
      </c>
      <c r="AA130" s="49">
        <f t="shared" si="64"/>
        <v>0</v>
      </c>
      <c r="AB130" s="49">
        <f t="shared" si="65"/>
        <v>0</v>
      </c>
      <c r="AC130" s="49">
        <f t="shared" si="66"/>
        <v>0</v>
      </c>
      <c r="AD130" s="49">
        <f t="shared" si="67"/>
        <v>0</v>
      </c>
      <c r="AE130" s="57">
        <f t="shared" si="68"/>
        <v>0</v>
      </c>
      <c r="AF130" s="57">
        <f t="shared" si="69"/>
        <v>0</v>
      </c>
      <c r="BA130" s="1"/>
      <c r="BB130" s="20"/>
      <c r="BM130" s="1"/>
      <c r="BN130" s="20"/>
      <c r="BY130" s="1"/>
      <c r="BZ130" s="20"/>
    </row>
    <row r="131" spans="2:78" ht="19.5">
      <c r="B131" s="23"/>
      <c r="C131" s="9" t="s">
        <v>8</v>
      </c>
      <c r="D131" s="16">
        <f>D132+Parameters!$C$8</f>
        <v>4.079999999999999</v>
      </c>
      <c r="E131" s="10" t="s">
        <v>2</v>
      </c>
      <c r="F131" s="5">
        <v>0</v>
      </c>
      <c r="G131" s="33">
        <f t="shared" si="60"/>
        <v>0</v>
      </c>
      <c r="H131" s="24"/>
      <c r="I131" s="9" t="s">
        <v>8</v>
      </c>
      <c r="J131" s="16">
        <f>J132+Parameters!$G$8</f>
        <v>2.5000000000000004</v>
      </c>
      <c r="K131" s="10" t="s">
        <v>2</v>
      </c>
      <c r="L131" s="5">
        <v>0</v>
      </c>
      <c r="M131" s="33">
        <f t="shared" si="61"/>
        <v>0</v>
      </c>
      <c r="O131" s="9" t="s">
        <v>8</v>
      </c>
      <c r="P131" s="16">
        <f>P132+Parameters!$C$13</f>
        <v>4.460000000000001</v>
      </c>
      <c r="Q131" s="10" t="s">
        <v>2</v>
      </c>
      <c r="R131" s="5">
        <v>0</v>
      </c>
      <c r="S131" s="33">
        <f t="shared" si="62"/>
        <v>0</v>
      </c>
      <c r="U131" s="9" t="s">
        <v>8</v>
      </c>
      <c r="V131" s="16">
        <f>V132+Parameters!$G$13</f>
        <v>2.879999999999999</v>
      </c>
      <c r="W131" s="10" t="s">
        <v>2</v>
      </c>
      <c r="X131" s="5">
        <v>0</v>
      </c>
      <c r="Y131" s="33">
        <f t="shared" si="63"/>
        <v>0</v>
      </c>
      <c r="Z131" s="42" t="s">
        <v>61</v>
      </c>
      <c r="AA131" s="49">
        <f t="shared" si="64"/>
        <v>0</v>
      </c>
      <c r="AB131" s="49">
        <f t="shared" si="65"/>
        <v>0</v>
      </c>
      <c r="AC131" s="49">
        <f t="shared" si="66"/>
        <v>0</v>
      </c>
      <c r="AD131" s="49">
        <f t="shared" si="67"/>
        <v>0</v>
      </c>
      <c r="AE131" s="57">
        <f t="shared" si="68"/>
        <v>0</v>
      </c>
      <c r="AF131" s="57">
        <f t="shared" si="69"/>
        <v>0</v>
      </c>
      <c r="BA131" s="1"/>
      <c r="BB131" s="20"/>
      <c r="BM131" s="1"/>
      <c r="BN131" s="20"/>
      <c r="BY131" s="1"/>
      <c r="BZ131" s="20"/>
    </row>
    <row r="132" spans="2:78" ht="19.5">
      <c r="B132" s="23"/>
      <c r="C132" s="9" t="s">
        <v>25</v>
      </c>
      <c r="D132" s="16">
        <f>D133+Parameters!$C$8</f>
        <v>3.9699999999999993</v>
      </c>
      <c r="E132" s="10" t="s">
        <v>2</v>
      </c>
      <c r="F132" s="5">
        <v>0</v>
      </c>
      <c r="G132" s="33">
        <f t="shared" si="60"/>
        <v>0</v>
      </c>
      <c r="H132" s="24"/>
      <c r="I132" s="9" t="s">
        <v>25</v>
      </c>
      <c r="J132" s="16">
        <f>J133+Parameters!$G$8</f>
        <v>2.4000000000000004</v>
      </c>
      <c r="K132" s="10" t="s">
        <v>2</v>
      </c>
      <c r="L132" s="5">
        <v>0</v>
      </c>
      <c r="M132" s="33">
        <f t="shared" si="61"/>
        <v>0</v>
      </c>
      <c r="O132" s="9" t="s">
        <v>25</v>
      </c>
      <c r="P132" s="16">
        <f>P133+Parameters!$C$13</f>
        <v>4.340000000000001</v>
      </c>
      <c r="Q132" s="10" t="s">
        <v>2</v>
      </c>
      <c r="R132" s="5">
        <v>0</v>
      </c>
      <c r="S132" s="33">
        <f t="shared" si="62"/>
        <v>0</v>
      </c>
      <c r="U132" s="9" t="s">
        <v>25</v>
      </c>
      <c r="V132" s="16">
        <f>V133+Parameters!$G$13</f>
        <v>2.769999999999999</v>
      </c>
      <c r="W132" s="10" t="s">
        <v>2</v>
      </c>
      <c r="X132" s="5">
        <v>0</v>
      </c>
      <c r="Y132" s="33">
        <f t="shared" si="63"/>
        <v>0</v>
      </c>
      <c r="Z132" s="42" t="s">
        <v>62</v>
      </c>
      <c r="AA132" s="49">
        <f t="shared" si="64"/>
        <v>0</v>
      </c>
      <c r="AB132" s="49">
        <f t="shared" si="65"/>
        <v>0</v>
      </c>
      <c r="AC132" s="49">
        <f t="shared" si="66"/>
        <v>0</v>
      </c>
      <c r="AD132" s="49">
        <f t="shared" si="67"/>
        <v>0</v>
      </c>
      <c r="AE132" s="57">
        <f t="shared" si="68"/>
        <v>0</v>
      </c>
      <c r="AF132" s="57">
        <f t="shared" si="69"/>
        <v>0</v>
      </c>
      <c r="BA132" s="1"/>
      <c r="BB132" s="20"/>
      <c r="BM132" s="1"/>
      <c r="BN132" s="20"/>
      <c r="BY132" s="1"/>
      <c r="BZ132" s="20"/>
    </row>
    <row r="133" spans="2:78" ht="19.5">
      <c r="B133" s="23"/>
      <c r="C133" s="9" t="s">
        <v>9</v>
      </c>
      <c r="D133" s="16">
        <f>D134+Parameters!$C$8</f>
        <v>3.8599999999999994</v>
      </c>
      <c r="E133" s="10" t="s">
        <v>2</v>
      </c>
      <c r="F133" s="5">
        <v>0</v>
      </c>
      <c r="G133" s="33">
        <f t="shared" si="60"/>
        <v>0</v>
      </c>
      <c r="H133" s="24"/>
      <c r="I133" s="9" t="s">
        <v>9</v>
      </c>
      <c r="J133" s="16">
        <f>J134+Parameters!$G$8</f>
        <v>2.3000000000000003</v>
      </c>
      <c r="K133" s="10" t="s">
        <v>2</v>
      </c>
      <c r="L133" s="5">
        <v>0</v>
      </c>
      <c r="M133" s="33">
        <f t="shared" si="61"/>
        <v>0</v>
      </c>
      <c r="O133" s="9" t="s">
        <v>9</v>
      </c>
      <c r="P133" s="16">
        <f>P134+Parameters!$C$13</f>
        <v>4.220000000000001</v>
      </c>
      <c r="Q133" s="10" t="s">
        <v>2</v>
      </c>
      <c r="R133" s="5">
        <v>0</v>
      </c>
      <c r="S133" s="33">
        <f t="shared" si="62"/>
        <v>0</v>
      </c>
      <c r="U133" s="9" t="s">
        <v>9</v>
      </c>
      <c r="V133" s="16">
        <f>V134+Parameters!$G$13</f>
        <v>2.6599999999999993</v>
      </c>
      <c r="W133" s="10" t="s">
        <v>2</v>
      </c>
      <c r="X133" s="5">
        <v>0</v>
      </c>
      <c r="Y133" s="33">
        <f t="shared" si="63"/>
        <v>0</v>
      </c>
      <c r="Z133" s="42" t="s">
        <v>63</v>
      </c>
      <c r="AA133" s="49">
        <f t="shared" si="64"/>
        <v>0</v>
      </c>
      <c r="AB133" s="49">
        <f t="shared" si="65"/>
        <v>0</v>
      </c>
      <c r="AC133" s="49">
        <f t="shared" si="66"/>
        <v>0</v>
      </c>
      <c r="AD133" s="49">
        <f t="shared" si="67"/>
        <v>0</v>
      </c>
      <c r="AE133" s="57">
        <f t="shared" si="68"/>
        <v>0</v>
      </c>
      <c r="AF133" s="57">
        <f t="shared" si="69"/>
        <v>0</v>
      </c>
      <c r="BA133" s="1"/>
      <c r="BB133" s="20"/>
      <c r="BM133" s="1"/>
      <c r="BN133" s="20"/>
      <c r="BY133" s="1"/>
      <c r="BZ133" s="20"/>
    </row>
    <row r="134" spans="2:78" ht="19.5">
      <c r="B134" s="23"/>
      <c r="C134" s="9" t="s">
        <v>10</v>
      </c>
      <c r="D134" s="16">
        <f>D135+Parameters!$C$8</f>
        <v>3.7499999999999996</v>
      </c>
      <c r="E134" s="10" t="s">
        <v>2</v>
      </c>
      <c r="F134" s="5">
        <v>0</v>
      </c>
      <c r="G134" s="33">
        <f t="shared" si="60"/>
        <v>0</v>
      </c>
      <c r="H134" s="24"/>
      <c r="I134" s="9" t="s">
        <v>10</v>
      </c>
      <c r="J134" s="16">
        <f>J135+Parameters!$G$8</f>
        <v>2.2</v>
      </c>
      <c r="K134" s="10" t="s">
        <v>2</v>
      </c>
      <c r="L134" s="5">
        <v>0</v>
      </c>
      <c r="M134" s="33">
        <f t="shared" si="61"/>
        <v>0</v>
      </c>
      <c r="O134" s="9" t="s">
        <v>10</v>
      </c>
      <c r="P134" s="16">
        <f>P135+Parameters!$C$13</f>
        <v>4.1000000000000005</v>
      </c>
      <c r="Q134" s="10" t="s">
        <v>2</v>
      </c>
      <c r="R134" s="5">
        <v>0</v>
      </c>
      <c r="S134" s="33">
        <f t="shared" si="62"/>
        <v>0</v>
      </c>
      <c r="U134" s="9" t="s">
        <v>10</v>
      </c>
      <c r="V134" s="16">
        <f>V135+Parameters!$G$13</f>
        <v>2.5499999999999994</v>
      </c>
      <c r="W134" s="10" t="s">
        <v>2</v>
      </c>
      <c r="X134" s="5">
        <v>0</v>
      </c>
      <c r="Y134" s="33">
        <f t="shared" si="63"/>
        <v>0</v>
      </c>
      <c r="Z134" s="43" t="s">
        <v>64</v>
      </c>
      <c r="AA134" s="50">
        <f t="shared" si="64"/>
        <v>0</v>
      </c>
      <c r="AB134" s="50">
        <f t="shared" si="65"/>
        <v>0</v>
      </c>
      <c r="AC134" s="50">
        <f t="shared" si="66"/>
        <v>0</v>
      </c>
      <c r="AD134" s="50">
        <f t="shared" si="67"/>
        <v>0</v>
      </c>
      <c r="AE134" s="57">
        <f t="shared" si="68"/>
        <v>0</v>
      </c>
      <c r="AF134" s="57">
        <f t="shared" si="69"/>
        <v>0</v>
      </c>
      <c r="BA134" s="1"/>
      <c r="BB134" s="20"/>
      <c r="BM134" s="1"/>
      <c r="BN134" s="20"/>
      <c r="BY134" s="1"/>
      <c r="BZ134" s="20"/>
    </row>
    <row r="135" spans="3:78" ht="19.5">
      <c r="C135" s="9" t="s">
        <v>11</v>
      </c>
      <c r="D135" s="16">
        <f>D136+Parameters!$C$8</f>
        <v>3.6399999999999997</v>
      </c>
      <c r="E135" s="10" t="s">
        <v>2</v>
      </c>
      <c r="F135" s="5">
        <v>0</v>
      </c>
      <c r="G135" s="33">
        <f t="shared" si="60"/>
        <v>0</v>
      </c>
      <c r="I135" s="9" t="s">
        <v>11</v>
      </c>
      <c r="J135" s="16">
        <f>J136+Parameters!$G$8</f>
        <v>2.1</v>
      </c>
      <c r="K135" s="10" t="s">
        <v>2</v>
      </c>
      <c r="L135" s="5">
        <v>0</v>
      </c>
      <c r="M135" s="33">
        <f t="shared" si="61"/>
        <v>0</v>
      </c>
      <c r="O135" s="9" t="s">
        <v>11</v>
      </c>
      <c r="P135" s="16">
        <f>P136+Parameters!$C$13</f>
        <v>3.9800000000000004</v>
      </c>
      <c r="Q135" s="10" t="s">
        <v>2</v>
      </c>
      <c r="R135" s="5">
        <v>0</v>
      </c>
      <c r="S135" s="33">
        <f t="shared" si="62"/>
        <v>0</v>
      </c>
      <c r="U135" s="9" t="s">
        <v>11</v>
      </c>
      <c r="V135" s="16">
        <f>V136+Parameters!$G$13</f>
        <v>2.4399999999999995</v>
      </c>
      <c r="W135" s="10" t="s">
        <v>2</v>
      </c>
      <c r="X135" s="5">
        <v>0</v>
      </c>
      <c r="Y135" s="33">
        <f t="shared" si="63"/>
        <v>0</v>
      </c>
      <c r="Z135" s="42" t="s">
        <v>65</v>
      </c>
      <c r="AA135" s="49">
        <f t="shared" si="64"/>
        <v>0</v>
      </c>
      <c r="AB135" s="49">
        <f t="shared" si="65"/>
        <v>0</v>
      </c>
      <c r="AC135" s="49">
        <f t="shared" si="66"/>
        <v>0</v>
      </c>
      <c r="AD135" s="49">
        <f t="shared" si="67"/>
        <v>0</v>
      </c>
      <c r="AE135" s="57">
        <f t="shared" si="68"/>
        <v>0</v>
      </c>
      <c r="AF135" s="57">
        <f t="shared" si="69"/>
        <v>0</v>
      </c>
      <c r="BA135" s="1"/>
      <c r="BB135" s="20"/>
      <c r="BM135" s="1"/>
      <c r="BN135" s="20"/>
      <c r="BY135" s="1"/>
      <c r="BZ135" s="20"/>
    </row>
    <row r="136" spans="3:78" ht="19.5">
      <c r="C136" s="9" t="s">
        <v>12</v>
      </c>
      <c r="D136" s="16">
        <f>D137+Parameters!$C$8</f>
        <v>3.53</v>
      </c>
      <c r="E136" s="10" t="s">
        <v>2</v>
      </c>
      <c r="F136" s="5">
        <v>0</v>
      </c>
      <c r="G136" s="33">
        <f t="shared" si="60"/>
        <v>0</v>
      </c>
      <c r="I136" s="9" t="s">
        <v>12</v>
      </c>
      <c r="J136" s="16">
        <f>J137+Parameters!$G$8</f>
        <v>2</v>
      </c>
      <c r="K136" s="10" t="s">
        <v>2</v>
      </c>
      <c r="L136" s="5">
        <v>0</v>
      </c>
      <c r="M136" s="33">
        <f t="shared" si="61"/>
        <v>0</v>
      </c>
      <c r="O136" s="9" t="s">
        <v>12</v>
      </c>
      <c r="P136" s="16">
        <f>P137+Parameters!$C$13</f>
        <v>3.8600000000000003</v>
      </c>
      <c r="Q136" s="10" t="s">
        <v>2</v>
      </c>
      <c r="R136" s="5">
        <v>0</v>
      </c>
      <c r="S136" s="33">
        <f t="shared" si="62"/>
        <v>0</v>
      </c>
      <c r="U136" s="9" t="s">
        <v>12</v>
      </c>
      <c r="V136" s="16">
        <f>V137+Parameters!$G$13</f>
        <v>2.3299999999999996</v>
      </c>
      <c r="W136" s="10" t="s">
        <v>2</v>
      </c>
      <c r="X136" s="5">
        <v>0</v>
      </c>
      <c r="Y136" s="33">
        <f t="shared" si="63"/>
        <v>0</v>
      </c>
      <c r="Z136" s="44" t="s">
        <v>66</v>
      </c>
      <c r="AA136" s="51">
        <f t="shared" si="64"/>
        <v>0</v>
      </c>
      <c r="AB136" s="51">
        <f t="shared" si="65"/>
        <v>0</v>
      </c>
      <c r="AC136" s="51">
        <f t="shared" si="66"/>
        <v>0</v>
      </c>
      <c r="AD136" s="51">
        <f t="shared" si="67"/>
        <v>0</v>
      </c>
      <c r="AE136" s="57">
        <f t="shared" si="68"/>
        <v>0</v>
      </c>
      <c r="AF136" s="57">
        <f t="shared" si="69"/>
        <v>0</v>
      </c>
      <c r="BA136" s="1"/>
      <c r="BB136" s="20"/>
      <c r="BM136" s="1"/>
      <c r="BN136" s="20"/>
      <c r="BY136" s="1"/>
      <c r="BZ136" s="20"/>
    </row>
    <row r="137" spans="3:78" ht="19.5">
      <c r="C137" s="9" t="s">
        <v>13</v>
      </c>
      <c r="D137" s="16">
        <f>D138+Parameters!$C$8</f>
        <v>3.42</v>
      </c>
      <c r="E137" s="10" t="s">
        <v>2</v>
      </c>
      <c r="F137" s="5">
        <v>0</v>
      </c>
      <c r="G137" s="33">
        <f t="shared" si="60"/>
        <v>0</v>
      </c>
      <c r="I137" s="9" t="s">
        <v>13</v>
      </c>
      <c r="J137" s="16">
        <f>J138+Parameters!$G$8</f>
        <v>1.9000000000000001</v>
      </c>
      <c r="K137" s="10" t="s">
        <v>2</v>
      </c>
      <c r="L137" s="5">
        <v>0</v>
      </c>
      <c r="M137" s="33">
        <f t="shared" si="61"/>
        <v>0</v>
      </c>
      <c r="O137" s="9" t="s">
        <v>13</v>
      </c>
      <c r="P137" s="16">
        <f>P138+Parameters!$C$13</f>
        <v>3.74</v>
      </c>
      <c r="Q137" s="10" t="s">
        <v>2</v>
      </c>
      <c r="R137" s="5">
        <v>0</v>
      </c>
      <c r="S137" s="33">
        <f t="shared" si="62"/>
        <v>0</v>
      </c>
      <c r="U137" s="9" t="s">
        <v>13</v>
      </c>
      <c r="V137" s="16">
        <f>V138+Parameters!$G$13</f>
        <v>2.2199999999999998</v>
      </c>
      <c r="W137" s="10" t="s">
        <v>2</v>
      </c>
      <c r="X137" s="5">
        <v>0</v>
      </c>
      <c r="Y137" s="33">
        <f t="shared" si="63"/>
        <v>0</v>
      </c>
      <c r="Z137" s="42" t="s">
        <v>67</v>
      </c>
      <c r="AA137" s="49">
        <f t="shared" si="64"/>
        <v>0</v>
      </c>
      <c r="AB137" s="49">
        <f t="shared" si="65"/>
        <v>0</v>
      </c>
      <c r="AC137" s="49">
        <f t="shared" si="66"/>
        <v>0</v>
      </c>
      <c r="AD137" s="49">
        <f t="shared" si="67"/>
        <v>0</v>
      </c>
      <c r="AE137" s="57">
        <f t="shared" si="68"/>
        <v>0</v>
      </c>
      <c r="AF137" s="57">
        <f t="shared" si="69"/>
        <v>0</v>
      </c>
      <c r="BA137" s="1"/>
      <c r="BB137" s="20"/>
      <c r="BM137" s="1"/>
      <c r="BN137" s="20"/>
      <c r="BY137" s="1"/>
      <c r="BZ137" s="20"/>
    </row>
    <row r="138" spans="3:78" ht="19.5">
      <c r="C138" s="9" t="s">
        <v>14</v>
      </c>
      <c r="D138" s="16">
        <f>D139+Parameters!$C$8</f>
        <v>3.31</v>
      </c>
      <c r="E138" s="10" t="s">
        <v>2</v>
      </c>
      <c r="F138" s="5">
        <v>0</v>
      </c>
      <c r="G138" s="33">
        <f t="shared" si="60"/>
        <v>0</v>
      </c>
      <c r="I138" s="9" t="s">
        <v>14</v>
      </c>
      <c r="J138" s="16">
        <f>J139+Parameters!$G$8</f>
        <v>1.8</v>
      </c>
      <c r="K138" s="10" t="s">
        <v>2</v>
      </c>
      <c r="L138" s="5">
        <v>0</v>
      </c>
      <c r="M138" s="33">
        <f t="shared" si="61"/>
        <v>0</v>
      </c>
      <c r="O138" s="9" t="s">
        <v>14</v>
      </c>
      <c r="P138" s="16">
        <f>P139+Parameters!$C$13</f>
        <v>3.62</v>
      </c>
      <c r="Q138" s="10" t="s">
        <v>2</v>
      </c>
      <c r="R138" s="5">
        <v>0</v>
      </c>
      <c r="S138" s="33">
        <f t="shared" si="62"/>
        <v>0</v>
      </c>
      <c r="U138" s="9" t="s">
        <v>14</v>
      </c>
      <c r="V138" s="16">
        <f>V139+Parameters!$G$13</f>
        <v>2.11</v>
      </c>
      <c r="W138" s="10" t="s">
        <v>2</v>
      </c>
      <c r="X138" s="5">
        <v>0</v>
      </c>
      <c r="Y138" s="33">
        <f t="shared" si="63"/>
        <v>0</v>
      </c>
      <c r="Z138" s="42" t="s">
        <v>68</v>
      </c>
      <c r="AA138" s="49">
        <f t="shared" si="64"/>
        <v>0</v>
      </c>
      <c r="AB138" s="49">
        <f t="shared" si="65"/>
        <v>0</v>
      </c>
      <c r="AC138" s="49">
        <f t="shared" si="66"/>
        <v>0</v>
      </c>
      <c r="AD138" s="49">
        <f t="shared" si="67"/>
        <v>0</v>
      </c>
      <c r="AE138" s="57">
        <f t="shared" si="68"/>
        <v>0</v>
      </c>
      <c r="AF138" s="57">
        <f t="shared" si="69"/>
        <v>0</v>
      </c>
      <c r="BA138" s="1"/>
      <c r="BB138" s="20"/>
      <c r="BM138" s="1"/>
      <c r="BN138" s="20"/>
      <c r="BY138" s="1"/>
      <c r="BZ138" s="20"/>
    </row>
    <row r="139" spans="3:78" ht="19.5">
      <c r="C139" s="9" t="s">
        <v>15</v>
      </c>
      <c r="D139" s="16">
        <f>Parameters!C7</f>
        <v>3.2</v>
      </c>
      <c r="E139" s="10" t="s">
        <v>2</v>
      </c>
      <c r="F139" s="5">
        <v>0</v>
      </c>
      <c r="G139" s="33">
        <f>IF(F139=F119,0,2)</f>
        <v>0</v>
      </c>
      <c r="I139" s="9" t="s">
        <v>15</v>
      </c>
      <c r="J139" s="16">
        <f>Parameters!G7</f>
        <v>1.7</v>
      </c>
      <c r="K139" s="10" t="s">
        <v>2</v>
      </c>
      <c r="L139" s="5">
        <v>0</v>
      </c>
      <c r="M139" s="33">
        <f>IF(L139=L119,0,2)</f>
        <v>0</v>
      </c>
      <c r="O139" s="9" t="s">
        <v>15</v>
      </c>
      <c r="P139" s="16">
        <f>Parameters!C12</f>
        <v>3.5</v>
      </c>
      <c r="Q139" s="10" t="s">
        <v>2</v>
      </c>
      <c r="R139" s="5">
        <v>0</v>
      </c>
      <c r="S139" s="33">
        <f>IF(R139=R119,0,2)</f>
        <v>0</v>
      </c>
      <c r="U139" s="9" t="s">
        <v>15</v>
      </c>
      <c r="V139" s="16">
        <f>Parameters!G12</f>
        <v>2</v>
      </c>
      <c r="W139" s="10" t="s">
        <v>2</v>
      </c>
      <c r="X139" s="5">
        <v>0</v>
      </c>
      <c r="Y139" s="33">
        <f>IF(X139=X119,0,2)</f>
        <v>0</v>
      </c>
      <c r="Z139" s="42" t="s">
        <v>69</v>
      </c>
      <c r="AA139" s="49">
        <f t="shared" si="64"/>
        <v>0</v>
      </c>
      <c r="AB139" s="49">
        <f t="shared" si="65"/>
        <v>0</v>
      </c>
      <c r="AC139" s="49">
        <f t="shared" si="66"/>
        <v>0</v>
      </c>
      <c r="AD139" s="49">
        <f t="shared" si="67"/>
        <v>0</v>
      </c>
      <c r="AE139" s="58">
        <f t="shared" si="68"/>
        <v>0</v>
      </c>
      <c r="AF139" s="58">
        <f t="shared" si="69"/>
        <v>0</v>
      </c>
      <c r="BA139" s="1"/>
      <c r="BB139" s="20"/>
      <c r="BM139" s="1"/>
      <c r="BN139" s="20"/>
      <c r="BY139" s="1"/>
      <c r="BZ139" s="20"/>
    </row>
    <row r="140" spans="6:78" ht="18.75">
      <c r="F140" s="1"/>
      <c r="G140" s="33"/>
      <c r="R140" s="1"/>
      <c r="S140" s="33"/>
      <c r="X140" s="1"/>
      <c r="Y140" s="33"/>
      <c r="AI140" s="1"/>
      <c r="AJ140" s="20"/>
      <c r="AO140" s="1"/>
      <c r="AP140" s="20"/>
      <c r="BA140" s="1"/>
      <c r="BB140" s="20"/>
      <c r="BM140" s="1"/>
      <c r="BN140" s="20"/>
      <c r="BY140" s="1"/>
      <c r="BZ140" s="20"/>
    </row>
    <row r="141" spans="1:78" ht="18.75">
      <c r="A141" s="38" t="s">
        <v>49</v>
      </c>
      <c r="B141" s="6"/>
      <c r="R141" s="1"/>
      <c r="S141" s="33"/>
      <c r="X141" s="1"/>
      <c r="Y141" s="33"/>
      <c r="Z141" s="38" t="str">
        <f>A141</f>
        <v>DAY 8</v>
      </c>
      <c r="AI141" s="1"/>
      <c r="AJ141" s="20"/>
      <c r="AO141" s="1"/>
      <c r="AP141" s="20"/>
      <c r="BA141" s="1"/>
      <c r="BB141" s="20"/>
      <c r="BM141" s="1"/>
      <c r="BN141" s="20"/>
      <c r="BY141" s="1"/>
      <c r="BZ141" s="20"/>
    </row>
    <row r="142" spans="2:78" ht="18.75">
      <c r="B142" s="6" t="str">
        <f>B122</f>
        <v>Shipper 1</v>
      </c>
      <c r="C142" s="60" t="s">
        <v>4</v>
      </c>
      <c r="D142" s="60"/>
      <c r="E142" s="60"/>
      <c r="F142" s="60"/>
      <c r="G142" s="19"/>
      <c r="H142" s="4"/>
      <c r="I142" s="60" t="s">
        <v>20</v>
      </c>
      <c r="J142" s="60"/>
      <c r="K142" s="60"/>
      <c r="L142" s="60"/>
      <c r="O142" s="60" t="str">
        <f>O122</f>
        <v>Bundled capacity A-B</v>
      </c>
      <c r="P142" s="60"/>
      <c r="Q142" s="60"/>
      <c r="R142" s="60"/>
      <c r="S142" s="19"/>
      <c r="T142" s="4"/>
      <c r="U142" s="60" t="str">
        <f>U122</f>
        <v>Bundled capacity B-C</v>
      </c>
      <c r="V142" s="60"/>
      <c r="W142" s="60"/>
      <c r="X142" s="60"/>
      <c r="Y142" s="35"/>
      <c r="Z142" s="6" t="str">
        <f>B142</f>
        <v>Shipper 1</v>
      </c>
      <c r="AI142" s="1"/>
      <c r="AJ142" s="20"/>
      <c r="AO142" s="1"/>
      <c r="AP142" s="20"/>
      <c r="BA142" s="1"/>
      <c r="BB142" s="20"/>
      <c r="BM142" s="1"/>
      <c r="BN142" s="20"/>
      <c r="BY142" s="1"/>
      <c r="BZ142" s="20"/>
    </row>
    <row r="143" spans="25:78" ht="18.75">
      <c r="Y143" s="35"/>
      <c r="AI143" s="1"/>
      <c r="AJ143" s="20"/>
      <c r="AO143" s="1"/>
      <c r="AP143" s="20"/>
      <c r="BA143" s="1"/>
      <c r="BB143" s="20"/>
      <c r="BM143" s="1"/>
      <c r="BN143" s="20"/>
      <c r="BY143" s="1"/>
      <c r="BZ143" s="20"/>
    </row>
    <row r="144" spans="6:78" ht="45">
      <c r="F144" s="2" t="s">
        <v>3</v>
      </c>
      <c r="G144" s="32" t="str">
        <f>G124</f>
        <v>CHECK</v>
      </c>
      <c r="L144" s="2" t="s">
        <v>3</v>
      </c>
      <c r="M144" s="37" t="str">
        <f>M124</f>
        <v>CHECK</v>
      </c>
      <c r="R144" s="2" t="s">
        <v>3</v>
      </c>
      <c r="S144" s="32" t="str">
        <f>S124</f>
        <v>CHECK</v>
      </c>
      <c r="X144" s="2" t="s">
        <v>3</v>
      </c>
      <c r="Y144" s="37" t="str">
        <f>Y124</f>
        <v>CHECK</v>
      </c>
      <c r="Z144" s="41" t="s">
        <v>54</v>
      </c>
      <c r="AA144" s="47" t="s">
        <v>73</v>
      </c>
      <c r="AB144" s="47" t="s">
        <v>74</v>
      </c>
      <c r="AC144" s="47" t="s">
        <v>75</v>
      </c>
      <c r="AD144" s="47" t="s">
        <v>76</v>
      </c>
      <c r="AE144" s="56" t="s">
        <v>71</v>
      </c>
      <c r="AF144" s="56" t="s">
        <v>72</v>
      </c>
      <c r="AO144" s="1"/>
      <c r="AP144" s="20"/>
      <c r="BA144" s="1"/>
      <c r="BB144" s="20"/>
      <c r="BM144" s="1"/>
      <c r="BN144" s="20"/>
      <c r="BY144" s="1"/>
      <c r="BZ144" s="20"/>
    </row>
    <row r="145" spans="2:78" ht="19.5">
      <c r="B145" s="21" t="s">
        <v>35</v>
      </c>
      <c r="C145" s="9" t="s">
        <v>34</v>
      </c>
      <c r="D145" s="16">
        <f>D146+Parameters!$C$8</f>
        <v>4.740000000000001</v>
      </c>
      <c r="E145" s="10" t="s">
        <v>2</v>
      </c>
      <c r="F145" s="5">
        <v>0</v>
      </c>
      <c r="G145" s="33">
        <f aca="true" t="shared" si="70" ref="G145:G158">IF(AND(F145&lt;=F146,F145&gt;=F125),0,IF(F145&gt;F146,1,2))</f>
        <v>0</v>
      </c>
      <c r="H145" s="21" t="str">
        <f>B145</f>
        <v>Year 1</v>
      </c>
      <c r="I145" s="9" t="s">
        <v>34</v>
      </c>
      <c r="J145" s="16">
        <f>J146+Parameters!$G$8</f>
        <v>3.100000000000001</v>
      </c>
      <c r="K145" s="10" t="s">
        <v>2</v>
      </c>
      <c r="L145" s="5">
        <v>0</v>
      </c>
      <c r="M145" s="33">
        <f aca="true" t="shared" si="71" ref="M145:M158">IF(AND(L145&lt;=L146,L145&gt;=L125),0,IF(L145&gt;L146,1,2))</f>
        <v>0</v>
      </c>
      <c r="N145" s="21" t="s">
        <v>36</v>
      </c>
      <c r="O145" s="9" t="s">
        <v>34</v>
      </c>
      <c r="P145" s="16">
        <f>P146+Parameters!$C$13</f>
        <v>5.1800000000000015</v>
      </c>
      <c r="Q145" s="10" t="s">
        <v>2</v>
      </c>
      <c r="R145" s="5">
        <v>0</v>
      </c>
      <c r="S145" s="33">
        <f aca="true" t="shared" si="72" ref="S145:S158">IF(AND(R145&lt;=R146,R145&gt;=R125),0,IF(R145&gt;R146,1,2))</f>
        <v>0</v>
      </c>
      <c r="T145" s="15" t="str">
        <f>N145</f>
        <v>Year 2</v>
      </c>
      <c r="U145" s="9" t="s">
        <v>34</v>
      </c>
      <c r="V145" s="16">
        <f>V146+Parameters!$G$13</f>
        <v>3.5399999999999983</v>
      </c>
      <c r="W145" s="10" t="s">
        <v>2</v>
      </c>
      <c r="X145" s="5">
        <v>0</v>
      </c>
      <c r="Y145" s="33">
        <f aca="true" t="shared" si="73" ref="Y145:Y158">IF(AND(X145&lt;=X146,X145&gt;=X125),0,IF(X145&gt;X146,1,2))</f>
        <v>0</v>
      </c>
      <c r="Z145" s="42" t="s">
        <v>55</v>
      </c>
      <c r="AA145" s="48">
        <f aca="true" t="shared" si="74" ref="AA145:AA159">D145*F145</f>
        <v>0</v>
      </c>
      <c r="AB145" s="48">
        <f aca="true" t="shared" si="75" ref="AB145:AB159">J145*L145</f>
        <v>0</v>
      </c>
      <c r="AC145" s="48">
        <f aca="true" t="shared" si="76" ref="AC145:AC159">P145*R145</f>
        <v>0</v>
      </c>
      <c r="AD145" s="48">
        <f aca="true" t="shared" si="77" ref="AD145:AD159">V145*X145</f>
        <v>0</v>
      </c>
      <c r="AE145" s="57">
        <f>SUM(AA145:AB145)</f>
        <v>0</v>
      </c>
      <c r="AF145" s="57">
        <f>SUM(AC145:AD145)</f>
        <v>0</v>
      </c>
      <c r="AO145" s="1"/>
      <c r="AP145" s="20"/>
      <c r="BA145" s="1"/>
      <c r="BB145" s="20"/>
      <c r="BM145" s="1"/>
      <c r="BN145" s="20"/>
      <c r="BY145" s="1"/>
      <c r="BZ145" s="20"/>
    </row>
    <row r="146" spans="2:78" ht="19.5">
      <c r="B146" s="59" t="s">
        <v>5</v>
      </c>
      <c r="C146" s="9" t="s">
        <v>33</v>
      </c>
      <c r="D146" s="16">
        <f>D147+Parameters!$C$8</f>
        <v>4.630000000000001</v>
      </c>
      <c r="E146" s="10" t="s">
        <v>2</v>
      </c>
      <c r="F146" s="5">
        <v>0</v>
      </c>
      <c r="G146" s="33">
        <f t="shared" si="70"/>
        <v>0</v>
      </c>
      <c r="H146" s="59" t="s">
        <v>5</v>
      </c>
      <c r="I146" s="9" t="s">
        <v>33</v>
      </c>
      <c r="J146" s="16">
        <f>J147+Parameters!$G$8</f>
        <v>3.000000000000001</v>
      </c>
      <c r="K146" s="10" t="s">
        <v>2</v>
      </c>
      <c r="L146" s="5">
        <v>0</v>
      </c>
      <c r="M146" s="33">
        <f t="shared" si="71"/>
        <v>0</v>
      </c>
      <c r="N146" s="59" t="s">
        <v>5</v>
      </c>
      <c r="O146" s="9" t="s">
        <v>33</v>
      </c>
      <c r="P146" s="16">
        <f>P147+Parameters!$C$13</f>
        <v>5.060000000000001</v>
      </c>
      <c r="Q146" s="10" t="s">
        <v>2</v>
      </c>
      <c r="R146" s="5">
        <v>0</v>
      </c>
      <c r="S146" s="33">
        <f t="shared" si="72"/>
        <v>0</v>
      </c>
      <c r="T146" s="59" t="s">
        <v>5</v>
      </c>
      <c r="U146" s="9" t="s">
        <v>33</v>
      </c>
      <c r="V146" s="16">
        <f>V147+Parameters!$G$13</f>
        <v>3.4299999999999984</v>
      </c>
      <c r="W146" s="10" t="s">
        <v>2</v>
      </c>
      <c r="X146" s="5">
        <v>0</v>
      </c>
      <c r="Y146" s="33">
        <f t="shared" si="73"/>
        <v>0</v>
      </c>
      <c r="Z146" s="42" t="s">
        <v>56</v>
      </c>
      <c r="AA146" s="48">
        <f t="shared" si="74"/>
        <v>0</v>
      </c>
      <c r="AB146" s="48">
        <f t="shared" si="75"/>
        <v>0</v>
      </c>
      <c r="AC146" s="48">
        <f t="shared" si="76"/>
        <v>0</v>
      </c>
      <c r="AD146" s="48">
        <f t="shared" si="77"/>
        <v>0</v>
      </c>
      <c r="AE146" s="57">
        <f aca="true" t="shared" si="78" ref="AE146:AE159">SUM(AA146:AB146)</f>
        <v>0</v>
      </c>
      <c r="AF146" s="57">
        <f aca="true" t="shared" si="79" ref="AF146:AF159">SUM(AC146:AD146)</f>
        <v>0</v>
      </c>
      <c r="AO146" s="1"/>
      <c r="AP146" s="20"/>
      <c r="BA146" s="1"/>
      <c r="BB146" s="20"/>
      <c r="BM146" s="1"/>
      <c r="BN146" s="20"/>
      <c r="BY146" s="1"/>
      <c r="BZ146" s="20"/>
    </row>
    <row r="147" spans="2:78" ht="19.5">
      <c r="B147" s="59"/>
      <c r="C147" s="9" t="s">
        <v>32</v>
      </c>
      <c r="D147" s="16">
        <f>D148+Parameters!$C$8</f>
        <v>4.5200000000000005</v>
      </c>
      <c r="E147" s="10" t="s">
        <v>2</v>
      </c>
      <c r="F147" s="5">
        <v>0</v>
      </c>
      <c r="G147" s="33">
        <f t="shared" si="70"/>
        <v>0</v>
      </c>
      <c r="H147" s="59"/>
      <c r="I147" s="9" t="s">
        <v>32</v>
      </c>
      <c r="J147" s="16">
        <f>J148+Parameters!$G$8</f>
        <v>2.900000000000001</v>
      </c>
      <c r="K147" s="10" t="s">
        <v>2</v>
      </c>
      <c r="L147" s="5">
        <v>0</v>
      </c>
      <c r="M147" s="33">
        <f t="shared" si="71"/>
        <v>0</v>
      </c>
      <c r="N147" s="59"/>
      <c r="O147" s="9" t="s">
        <v>32</v>
      </c>
      <c r="P147" s="16">
        <f>P148+Parameters!$C$13</f>
        <v>4.940000000000001</v>
      </c>
      <c r="Q147" s="10" t="s">
        <v>2</v>
      </c>
      <c r="R147" s="5">
        <v>0</v>
      </c>
      <c r="S147" s="33">
        <f t="shared" si="72"/>
        <v>0</v>
      </c>
      <c r="T147" s="59"/>
      <c r="U147" s="9" t="s">
        <v>32</v>
      </c>
      <c r="V147" s="16">
        <f>V148+Parameters!$G$13</f>
        <v>3.3199999999999985</v>
      </c>
      <c r="W147" s="10" t="s">
        <v>2</v>
      </c>
      <c r="X147" s="5">
        <v>0</v>
      </c>
      <c r="Y147" s="33">
        <f t="shared" si="73"/>
        <v>0</v>
      </c>
      <c r="Z147" s="42" t="s">
        <v>57</v>
      </c>
      <c r="AA147" s="48">
        <f t="shared" si="74"/>
        <v>0</v>
      </c>
      <c r="AB147" s="48">
        <f t="shared" si="75"/>
        <v>0</v>
      </c>
      <c r="AC147" s="48">
        <f t="shared" si="76"/>
        <v>0</v>
      </c>
      <c r="AD147" s="48">
        <f t="shared" si="77"/>
        <v>0</v>
      </c>
      <c r="AE147" s="57">
        <f t="shared" si="78"/>
        <v>0</v>
      </c>
      <c r="AF147" s="57">
        <f t="shared" si="79"/>
        <v>0</v>
      </c>
      <c r="AO147" s="1"/>
      <c r="AP147" s="20"/>
      <c r="BA147" s="1"/>
      <c r="BB147" s="20"/>
      <c r="BM147" s="1"/>
      <c r="BN147" s="20"/>
      <c r="BY147" s="1"/>
      <c r="BZ147" s="20"/>
    </row>
    <row r="148" spans="2:78" ht="19.5">
      <c r="B148" s="59"/>
      <c r="C148" s="9" t="s">
        <v>31</v>
      </c>
      <c r="D148" s="16">
        <f>D149+Parameters!$C$8</f>
        <v>4.41</v>
      </c>
      <c r="E148" s="10" t="s">
        <v>2</v>
      </c>
      <c r="F148" s="5">
        <v>0</v>
      </c>
      <c r="G148" s="33">
        <f t="shared" si="70"/>
        <v>0</v>
      </c>
      <c r="H148" s="59"/>
      <c r="I148" s="9" t="s">
        <v>31</v>
      </c>
      <c r="J148" s="16">
        <f>J149+Parameters!$G$8</f>
        <v>2.8000000000000007</v>
      </c>
      <c r="K148" s="10" t="s">
        <v>2</v>
      </c>
      <c r="L148" s="5">
        <v>0</v>
      </c>
      <c r="M148" s="33">
        <f t="shared" si="71"/>
        <v>0</v>
      </c>
      <c r="N148" s="59"/>
      <c r="O148" s="9" t="s">
        <v>31</v>
      </c>
      <c r="P148" s="16">
        <f>P149+Parameters!$C$13</f>
        <v>4.820000000000001</v>
      </c>
      <c r="Q148" s="10" t="s">
        <v>2</v>
      </c>
      <c r="R148" s="5">
        <v>0</v>
      </c>
      <c r="S148" s="33">
        <f t="shared" si="72"/>
        <v>0</v>
      </c>
      <c r="T148" s="59"/>
      <c r="U148" s="9" t="s">
        <v>31</v>
      </c>
      <c r="V148" s="16">
        <f>V149+Parameters!$G$13</f>
        <v>3.2099999999999986</v>
      </c>
      <c r="W148" s="10" t="s">
        <v>2</v>
      </c>
      <c r="X148" s="5">
        <v>0</v>
      </c>
      <c r="Y148" s="33">
        <f t="shared" si="73"/>
        <v>0</v>
      </c>
      <c r="Z148" s="42" t="s">
        <v>58</v>
      </c>
      <c r="AA148" s="49">
        <f t="shared" si="74"/>
        <v>0</v>
      </c>
      <c r="AB148" s="49">
        <f t="shared" si="75"/>
        <v>0</v>
      </c>
      <c r="AC148" s="49">
        <f t="shared" si="76"/>
        <v>0</v>
      </c>
      <c r="AD148" s="49">
        <f t="shared" si="77"/>
        <v>0</v>
      </c>
      <c r="AE148" s="57">
        <f t="shared" si="78"/>
        <v>0</v>
      </c>
      <c r="AF148" s="57">
        <f t="shared" si="79"/>
        <v>0</v>
      </c>
      <c r="AO148" s="1"/>
      <c r="AP148" s="20"/>
      <c r="BA148" s="1"/>
      <c r="BB148" s="20"/>
      <c r="BM148" s="1"/>
      <c r="BN148" s="20"/>
      <c r="BY148" s="1"/>
      <c r="BZ148" s="20"/>
    </row>
    <row r="149" spans="2:78" ht="19.5">
      <c r="B149" s="8">
        <f>Parameters!C6</f>
        <v>600000</v>
      </c>
      <c r="C149" s="9" t="s">
        <v>30</v>
      </c>
      <c r="D149" s="16">
        <f>D150+Parameters!$C$8</f>
        <v>4.3</v>
      </c>
      <c r="E149" s="10" t="s">
        <v>2</v>
      </c>
      <c r="F149" s="5">
        <v>0</v>
      </c>
      <c r="G149" s="33">
        <f t="shared" si="70"/>
        <v>0</v>
      </c>
      <c r="H149" s="11">
        <f>Parameters!G6</f>
        <v>450000</v>
      </c>
      <c r="I149" s="9" t="s">
        <v>30</v>
      </c>
      <c r="J149" s="16">
        <f>J150+Parameters!$G$8</f>
        <v>2.7000000000000006</v>
      </c>
      <c r="K149" s="10" t="s">
        <v>2</v>
      </c>
      <c r="L149" s="5">
        <v>0</v>
      </c>
      <c r="M149" s="33">
        <f t="shared" si="71"/>
        <v>0</v>
      </c>
      <c r="N149" s="11">
        <f>Parameters!C11</f>
        <v>800000</v>
      </c>
      <c r="O149" s="9" t="s">
        <v>30</v>
      </c>
      <c r="P149" s="16">
        <f>P150+Parameters!$C$13</f>
        <v>4.700000000000001</v>
      </c>
      <c r="Q149" s="10" t="s">
        <v>2</v>
      </c>
      <c r="R149" s="5">
        <v>0</v>
      </c>
      <c r="S149" s="33">
        <f t="shared" si="72"/>
        <v>0</v>
      </c>
      <c r="T149" s="11">
        <f>Parameters!G11</f>
        <v>550000</v>
      </c>
      <c r="U149" s="9" t="s">
        <v>30</v>
      </c>
      <c r="V149" s="16">
        <f>V150+Parameters!$G$13</f>
        <v>3.0999999999999988</v>
      </c>
      <c r="W149" s="10" t="s">
        <v>2</v>
      </c>
      <c r="X149" s="5">
        <v>0</v>
      </c>
      <c r="Y149" s="33">
        <f t="shared" si="73"/>
        <v>0</v>
      </c>
      <c r="Z149" s="42" t="s">
        <v>59</v>
      </c>
      <c r="AA149" s="49">
        <f t="shared" si="74"/>
        <v>0</v>
      </c>
      <c r="AB149" s="49">
        <f t="shared" si="75"/>
        <v>0</v>
      </c>
      <c r="AC149" s="49">
        <f t="shared" si="76"/>
        <v>0</v>
      </c>
      <c r="AD149" s="49">
        <f t="shared" si="77"/>
        <v>0</v>
      </c>
      <c r="AE149" s="57">
        <f t="shared" si="78"/>
        <v>0</v>
      </c>
      <c r="AF149" s="57">
        <f t="shared" si="79"/>
        <v>0</v>
      </c>
      <c r="AO149" s="1"/>
      <c r="AP149" s="20"/>
      <c r="BA149" s="1"/>
      <c r="BB149" s="20"/>
      <c r="BM149" s="1"/>
      <c r="BN149" s="20"/>
      <c r="BY149" s="1"/>
      <c r="BZ149" s="20"/>
    </row>
    <row r="150" spans="2:78" ht="19.5">
      <c r="B150" s="23"/>
      <c r="C150" s="9" t="s">
        <v>7</v>
      </c>
      <c r="D150" s="16">
        <f>D151+Parameters!$C$8</f>
        <v>4.1899999999999995</v>
      </c>
      <c r="E150" s="10" t="s">
        <v>2</v>
      </c>
      <c r="F150" s="5">
        <v>0</v>
      </c>
      <c r="G150" s="33">
        <f t="shared" si="70"/>
        <v>0</v>
      </c>
      <c r="H150" s="24"/>
      <c r="I150" s="9" t="s">
        <v>7</v>
      </c>
      <c r="J150" s="16">
        <f>J151+Parameters!$G$8</f>
        <v>2.6000000000000005</v>
      </c>
      <c r="K150" s="10" t="s">
        <v>2</v>
      </c>
      <c r="L150" s="5">
        <v>0</v>
      </c>
      <c r="M150" s="33">
        <f t="shared" si="71"/>
        <v>0</v>
      </c>
      <c r="O150" s="9" t="s">
        <v>7</v>
      </c>
      <c r="P150" s="16">
        <f>P151+Parameters!$C$13</f>
        <v>4.580000000000001</v>
      </c>
      <c r="Q150" s="10" t="s">
        <v>2</v>
      </c>
      <c r="R150" s="5">
        <v>0</v>
      </c>
      <c r="S150" s="33">
        <f t="shared" si="72"/>
        <v>0</v>
      </c>
      <c r="U150" s="9" t="s">
        <v>7</v>
      </c>
      <c r="V150" s="16">
        <f>V151+Parameters!$G$13</f>
        <v>2.989999999999999</v>
      </c>
      <c r="W150" s="10" t="s">
        <v>2</v>
      </c>
      <c r="X150" s="5">
        <v>0</v>
      </c>
      <c r="Y150" s="33">
        <f t="shared" si="73"/>
        <v>0</v>
      </c>
      <c r="Z150" s="42" t="s">
        <v>60</v>
      </c>
      <c r="AA150" s="49">
        <f t="shared" si="74"/>
        <v>0</v>
      </c>
      <c r="AB150" s="49">
        <f t="shared" si="75"/>
        <v>0</v>
      </c>
      <c r="AC150" s="49">
        <f t="shared" si="76"/>
        <v>0</v>
      </c>
      <c r="AD150" s="49">
        <f t="shared" si="77"/>
        <v>0</v>
      </c>
      <c r="AE150" s="57">
        <f t="shared" si="78"/>
        <v>0</v>
      </c>
      <c r="AF150" s="57">
        <f t="shared" si="79"/>
        <v>0</v>
      </c>
      <c r="AO150" s="1"/>
      <c r="AP150" s="20"/>
      <c r="BA150" s="1"/>
      <c r="BB150" s="20"/>
      <c r="BM150" s="1"/>
      <c r="BN150" s="20"/>
      <c r="BY150" s="1"/>
      <c r="BZ150" s="20"/>
    </row>
    <row r="151" spans="2:78" ht="19.5">
      <c r="B151" s="23"/>
      <c r="C151" s="9" t="s">
        <v>8</v>
      </c>
      <c r="D151" s="16">
        <f>D152+Parameters!$C$8</f>
        <v>4.079999999999999</v>
      </c>
      <c r="E151" s="10" t="s">
        <v>2</v>
      </c>
      <c r="F151" s="5">
        <v>0</v>
      </c>
      <c r="G151" s="33">
        <f t="shared" si="70"/>
        <v>0</v>
      </c>
      <c r="H151" s="24"/>
      <c r="I151" s="9" t="s">
        <v>8</v>
      </c>
      <c r="J151" s="16">
        <f>J152+Parameters!$G$8</f>
        <v>2.5000000000000004</v>
      </c>
      <c r="K151" s="10" t="s">
        <v>2</v>
      </c>
      <c r="L151" s="5">
        <v>0</v>
      </c>
      <c r="M151" s="33">
        <f t="shared" si="71"/>
        <v>0</v>
      </c>
      <c r="O151" s="9" t="s">
        <v>8</v>
      </c>
      <c r="P151" s="16">
        <f>P152+Parameters!$C$13</f>
        <v>4.460000000000001</v>
      </c>
      <c r="Q151" s="10" t="s">
        <v>2</v>
      </c>
      <c r="R151" s="5">
        <v>0</v>
      </c>
      <c r="S151" s="33">
        <f t="shared" si="72"/>
        <v>0</v>
      </c>
      <c r="U151" s="9" t="s">
        <v>8</v>
      </c>
      <c r="V151" s="16">
        <f>V152+Parameters!$G$13</f>
        <v>2.879999999999999</v>
      </c>
      <c r="W151" s="10" t="s">
        <v>2</v>
      </c>
      <c r="X151" s="5">
        <v>0</v>
      </c>
      <c r="Y151" s="33">
        <f t="shared" si="73"/>
        <v>0</v>
      </c>
      <c r="Z151" s="42" t="s">
        <v>61</v>
      </c>
      <c r="AA151" s="49">
        <f t="shared" si="74"/>
        <v>0</v>
      </c>
      <c r="AB151" s="49">
        <f t="shared" si="75"/>
        <v>0</v>
      </c>
      <c r="AC151" s="49">
        <f t="shared" si="76"/>
        <v>0</v>
      </c>
      <c r="AD151" s="49">
        <f t="shared" si="77"/>
        <v>0</v>
      </c>
      <c r="AE151" s="57">
        <f t="shared" si="78"/>
        <v>0</v>
      </c>
      <c r="AF151" s="57">
        <f t="shared" si="79"/>
        <v>0</v>
      </c>
      <c r="AO151" s="1"/>
      <c r="AP151" s="20"/>
      <c r="BA151" s="1"/>
      <c r="BB151" s="20"/>
      <c r="BM151" s="1"/>
      <c r="BN151" s="20"/>
      <c r="BY151" s="1"/>
      <c r="BZ151" s="20"/>
    </row>
    <row r="152" spans="2:78" ht="19.5">
      <c r="B152" s="23"/>
      <c r="C152" s="9" t="s">
        <v>25</v>
      </c>
      <c r="D152" s="16">
        <f>D153+Parameters!$C$8</f>
        <v>3.9699999999999993</v>
      </c>
      <c r="E152" s="10" t="s">
        <v>2</v>
      </c>
      <c r="F152" s="5">
        <v>0</v>
      </c>
      <c r="G152" s="33">
        <f t="shared" si="70"/>
        <v>0</v>
      </c>
      <c r="H152" s="24"/>
      <c r="I152" s="9" t="s">
        <v>25</v>
      </c>
      <c r="J152" s="16">
        <f>J153+Parameters!$G$8</f>
        <v>2.4000000000000004</v>
      </c>
      <c r="K152" s="10" t="s">
        <v>2</v>
      </c>
      <c r="L152" s="5">
        <v>0</v>
      </c>
      <c r="M152" s="33">
        <f t="shared" si="71"/>
        <v>0</v>
      </c>
      <c r="O152" s="9" t="s">
        <v>25</v>
      </c>
      <c r="P152" s="16">
        <f>P153+Parameters!$C$13</f>
        <v>4.340000000000001</v>
      </c>
      <c r="Q152" s="10" t="s">
        <v>2</v>
      </c>
      <c r="R152" s="5">
        <v>0</v>
      </c>
      <c r="S152" s="33">
        <f t="shared" si="72"/>
        <v>0</v>
      </c>
      <c r="U152" s="9" t="s">
        <v>25</v>
      </c>
      <c r="V152" s="16">
        <f>V153+Parameters!$G$13</f>
        <v>2.769999999999999</v>
      </c>
      <c r="W152" s="10" t="s">
        <v>2</v>
      </c>
      <c r="X152" s="5">
        <v>0</v>
      </c>
      <c r="Y152" s="33">
        <f t="shared" si="73"/>
        <v>0</v>
      </c>
      <c r="Z152" s="42" t="s">
        <v>62</v>
      </c>
      <c r="AA152" s="49">
        <f t="shared" si="74"/>
        <v>0</v>
      </c>
      <c r="AB152" s="49">
        <f t="shared" si="75"/>
        <v>0</v>
      </c>
      <c r="AC152" s="49">
        <f t="shared" si="76"/>
        <v>0</v>
      </c>
      <c r="AD152" s="49">
        <f t="shared" si="77"/>
        <v>0</v>
      </c>
      <c r="AE152" s="57">
        <f t="shared" si="78"/>
        <v>0</v>
      </c>
      <c r="AF152" s="57">
        <f t="shared" si="79"/>
        <v>0</v>
      </c>
      <c r="AO152" s="1"/>
      <c r="AP152" s="20"/>
      <c r="BA152" s="1"/>
      <c r="BB152" s="20"/>
      <c r="BM152" s="1"/>
      <c r="BN152" s="20"/>
      <c r="BY152" s="1"/>
      <c r="BZ152" s="20"/>
    </row>
    <row r="153" spans="2:78" ht="19.5">
      <c r="B153" s="23"/>
      <c r="C153" s="9" t="s">
        <v>9</v>
      </c>
      <c r="D153" s="16">
        <f>D154+Parameters!$C$8</f>
        <v>3.8599999999999994</v>
      </c>
      <c r="E153" s="10" t="s">
        <v>2</v>
      </c>
      <c r="F153" s="5">
        <v>0</v>
      </c>
      <c r="G153" s="33">
        <f t="shared" si="70"/>
        <v>0</v>
      </c>
      <c r="H153" s="24"/>
      <c r="I153" s="9" t="s">
        <v>9</v>
      </c>
      <c r="J153" s="16">
        <f>J154+Parameters!$G$8</f>
        <v>2.3000000000000003</v>
      </c>
      <c r="K153" s="10" t="s">
        <v>2</v>
      </c>
      <c r="L153" s="5">
        <v>0</v>
      </c>
      <c r="M153" s="33">
        <f t="shared" si="71"/>
        <v>0</v>
      </c>
      <c r="O153" s="9" t="s">
        <v>9</v>
      </c>
      <c r="P153" s="16">
        <f>P154+Parameters!$C$13</f>
        <v>4.220000000000001</v>
      </c>
      <c r="Q153" s="10" t="s">
        <v>2</v>
      </c>
      <c r="R153" s="5">
        <v>0</v>
      </c>
      <c r="S153" s="33">
        <f t="shared" si="72"/>
        <v>0</v>
      </c>
      <c r="U153" s="9" t="s">
        <v>9</v>
      </c>
      <c r="V153" s="16">
        <f>V154+Parameters!$G$13</f>
        <v>2.6599999999999993</v>
      </c>
      <c r="W153" s="10" t="s">
        <v>2</v>
      </c>
      <c r="X153" s="5">
        <v>0</v>
      </c>
      <c r="Y153" s="33">
        <f t="shared" si="73"/>
        <v>0</v>
      </c>
      <c r="Z153" s="42" t="s">
        <v>63</v>
      </c>
      <c r="AA153" s="49">
        <f t="shared" si="74"/>
        <v>0</v>
      </c>
      <c r="AB153" s="49">
        <f t="shared" si="75"/>
        <v>0</v>
      </c>
      <c r="AC153" s="49">
        <f t="shared" si="76"/>
        <v>0</v>
      </c>
      <c r="AD153" s="49">
        <f t="shared" si="77"/>
        <v>0</v>
      </c>
      <c r="AE153" s="57">
        <f t="shared" si="78"/>
        <v>0</v>
      </c>
      <c r="AF153" s="57">
        <f t="shared" si="79"/>
        <v>0</v>
      </c>
      <c r="AO153" s="1"/>
      <c r="AP153" s="20"/>
      <c r="BA153" s="1"/>
      <c r="BB153" s="20"/>
      <c r="BM153" s="1"/>
      <c r="BN153" s="20"/>
      <c r="BY153" s="1"/>
      <c r="BZ153" s="20"/>
    </row>
    <row r="154" spans="2:78" ht="19.5">
      <c r="B154" s="23"/>
      <c r="C154" s="9" t="s">
        <v>10</v>
      </c>
      <c r="D154" s="16">
        <f>D155+Parameters!$C$8</f>
        <v>3.7499999999999996</v>
      </c>
      <c r="E154" s="10" t="s">
        <v>2</v>
      </c>
      <c r="F154" s="5">
        <v>0</v>
      </c>
      <c r="G154" s="33">
        <f t="shared" si="70"/>
        <v>0</v>
      </c>
      <c r="H154" s="24"/>
      <c r="I154" s="9" t="s">
        <v>10</v>
      </c>
      <c r="J154" s="16">
        <f>J155+Parameters!$G$8</f>
        <v>2.2</v>
      </c>
      <c r="K154" s="10" t="s">
        <v>2</v>
      </c>
      <c r="L154" s="5">
        <v>0</v>
      </c>
      <c r="M154" s="33">
        <f t="shared" si="71"/>
        <v>0</v>
      </c>
      <c r="O154" s="9" t="s">
        <v>10</v>
      </c>
      <c r="P154" s="16">
        <f>P155+Parameters!$C$13</f>
        <v>4.1000000000000005</v>
      </c>
      <c r="Q154" s="10" t="s">
        <v>2</v>
      </c>
      <c r="R154" s="5">
        <v>0</v>
      </c>
      <c r="S154" s="33">
        <f t="shared" si="72"/>
        <v>0</v>
      </c>
      <c r="U154" s="9" t="s">
        <v>10</v>
      </c>
      <c r="V154" s="16">
        <f>V155+Parameters!$G$13</f>
        <v>2.5499999999999994</v>
      </c>
      <c r="W154" s="10" t="s">
        <v>2</v>
      </c>
      <c r="X154" s="5">
        <v>0</v>
      </c>
      <c r="Y154" s="33">
        <f t="shared" si="73"/>
        <v>0</v>
      </c>
      <c r="Z154" s="43" t="s">
        <v>64</v>
      </c>
      <c r="AA154" s="50">
        <f t="shared" si="74"/>
        <v>0</v>
      </c>
      <c r="AB154" s="50">
        <f t="shared" si="75"/>
        <v>0</v>
      </c>
      <c r="AC154" s="50">
        <f t="shared" si="76"/>
        <v>0</v>
      </c>
      <c r="AD154" s="50">
        <f t="shared" si="77"/>
        <v>0</v>
      </c>
      <c r="AE154" s="57">
        <f t="shared" si="78"/>
        <v>0</v>
      </c>
      <c r="AF154" s="57">
        <f t="shared" si="79"/>
        <v>0</v>
      </c>
      <c r="AO154" s="1"/>
      <c r="AP154" s="20"/>
      <c r="BA154" s="1"/>
      <c r="BB154" s="20"/>
      <c r="BM154" s="1"/>
      <c r="BN154" s="20"/>
      <c r="BY154" s="1"/>
      <c r="BZ154" s="20"/>
    </row>
    <row r="155" spans="3:78" ht="19.5">
      <c r="C155" s="9" t="s">
        <v>11</v>
      </c>
      <c r="D155" s="16">
        <f>D156+Parameters!$C$8</f>
        <v>3.6399999999999997</v>
      </c>
      <c r="E155" s="10" t="s">
        <v>2</v>
      </c>
      <c r="F155" s="5">
        <v>0</v>
      </c>
      <c r="G155" s="33">
        <f t="shared" si="70"/>
        <v>0</v>
      </c>
      <c r="I155" s="9" t="s">
        <v>11</v>
      </c>
      <c r="J155" s="16">
        <f>J156+Parameters!$G$8</f>
        <v>2.1</v>
      </c>
      <c r="K155" s="10" t="s">
        <v>2</v>
      </c>
      <c r="L155" s="5">
        <v>0</v>
      </c>
      <c r="M155" s="33">
        <f t="shared" si="71"/>
        <v>0</v>
      </c>
      <c r="O155" s="9" t="s">
        <v>11</v>
      </c>
      <c r="P155" s="16">
        <f>P156+Parameters!$C$13</f>
        <v>3.9800000000000004</v>
      </c>
      <c r="Q155" s="10" t="s">
        <v>2</v>
      </c>
      <c r="R155" s="5">
        <v>0</v>
      </c>
      <c r="S155" s="33">
        <f t="shared" si="72"/>
        <v>0</v>
      </c>
      <c r="U155" s="9" t="s">
        <v>11</v>
      </c>
      <c r="V155" s="16">
        <f>V156+Parameters!$G$13</f>
        <v>2.4399999999999995</v>
      </c>
      <c r="W155" s="10" t="s">
        <v>2</v>
      </c>
      <c r="X155" s="5">
        <v>0</v>
      </c>
      <c r="Y155" s="33">
        <f t="shared" si="73"/>
        <v>0</v>
      </c>
      <c r="Z155" s="42" t="s">
        <v>65</v>
      </c>
      <c r="AA155" s="49">
        <f t="shared" si="74"/>
        <v>0</v>
      </c>
      <c r="AB155" s="49">
        <f t="shared" si="75"/>
        <v>0</v>
      </c>
      <c r="AC155" s="49">
        <f t="shared" si="76"/>
        <v>0</v>
      </c>
      <c r="AD155" s="49">
        <f t="shared" si="77"/>
        <v>0</v>
      </c>
      <c r="AE155" s="57">
        <f t="shared" si="78"/>
        <v>0</v>
      </c>
      <c r="AF155" s="57">
        <f t="shared" si="79"/>
        <v>0</v>
      </c>
      <c r="AO155" s="1"/>
      <c r="AP155" s="20"/>
      <c r="BA155" s="1"/>
      <c r="BB155" s="20"/>
      <c r="BM155" s="1"/>
      <c r="BN155" s="20"/>
      <c r="BY155" s="1"/>
      <c r="BZ155" s="20"/>
    </row>
    <row r="156" spans="3:78" ht="19.5">
      <c r="C156" s="9" t="s">
        <v>12</v>
      </c>
      <c r="D156" s="16">
        <f>D157+Parameters!$C$8</f>
        <v>3.53</v>
      </c>
      <c r="E156" s="10" t="s">
        <v>2</v>
      </c>
      <c r="F156" s="5">
        <v>0</v>
      </c>
      <c r="G156" s="33">
        <f t="shared" si="70"/>
        <v>0</v>
      </c>
      <c r="I156" s="9" t="s">
        <v>12</v>
      </c>
      <c r="J156" s="16">
        <f>J157+Parameters!$G$8</f>
        <v>2</v>
      </c>
      <c r="K156" s="10" t="s">
        <v>2</v>
      </c>
      <c r="L156" s="5">
        <v>0</v>
      </c>
      <c r="M156" s="33">
        <f t="shared" si="71"/>
        <v>0</v>
      </c>
      <c r="O156" s="9" t="s">
        <v>12</v>
      </c>
      <c r="P156" s="16">
        <f>P157+Parameters!$C$13</f>
        <v>3.8600000000000003</v>
      </c>
      <c r="Q156" s="10" t="s">
        <v>2</v>
      </c>
      <c r="R156" s="5">
        <v>0</v>
      </c>
      <c r="S156" s="33">
        <f t="shared" si="72"/>
        <v>0</v>
      </c>
      <c r="U156" s="9" t="s">
        <v>12</v>
      </c>
      <c r="V156" s="16">
        <f>V157+Parameters!$G$13</f>
        <v>2.3299999999999996</v>
      </c>
      <c r="W156" s="10" t="s">
        <v>2</v>
      </c>
      <c r="X156" s="5">
        <v>0</v>
      </c>
      <c r="Y156" s="33">
        <f t="shared" si="73"/>
        <v>0</v>
      </c>
      <c r="Z156" s="44" t="s">
        <v>66</v>
      </c>
      <c r="AA156" s="51">
        <f t="shared" si="74"/>
        <v>0</v>
      </c>
      <c r="AB156" s="51">
        <f t="shared" si="75"/>
        <v>0</v>
      </c>
      <c r="AC156" s="51">
        <f t="shared" si="76"/>
        <v>0</v>
      </c>
      <c r="AD156" s="51">
        <f t="shared" si="77"/>
        <v>0</v>
      </c>
      <c r="AE156" s="57">
        <f t="shared" si="78"/>
        <v>0</v>
      </c>
      <c r="AF156" s="57">
        <f t="shared" si="79"/>
        <v>0</v>
      </c>
      <c r="AO156" s="1"/>
      <c r="AP156" s="20"/>
      <c r="BA156" s="1"/>
      <c r="BB156" s="20"/>
      <c r="BM156" s="1"/>
      <c r="BN156" s="20"/>
      <c r="BY156" s="1"/>
      <c r="BZ156" s="20"/>
    </row>
    <row r="157" spans="3:78" ht="19.5">
      <c r="C157" s="9" t="s">
        <v>13</v>
      </c>
      <c r="D157" s="16">
        <f>D158+Parameters!$C$8</f>
        <v>3.42</v>
      </c>
      <c r="E157" s="10" t="s">
        <v>2</v>
      </c>
      <c r="F157" s="5">
        <v>0</v>
      </c>
      <c r="G157" s="33">
        <f t="shared" si="70"/>
        <v>0</v>
      </c>
      <c r="I157" s="9" t="s">
        <v>13</v>
      </c>
      <c r="J157" s="16">
        <f>J158+Parameters!$G$8</f>
        <v>1.9000000000000001</v>
      </c>
      <c r="K157" s="10" t="s">
        <v>2</v>
      </c>
      <c r="L157" s="5">
        <v>0</v>
      </c>
      <c r="M157" s="33">
        <f t="shared" si="71"/>
        <v>0</v>
      </c>
      <c r="O157" s="9" t="s">
        <v>13</v>
      </c>
      <c r="P157" s="16">
        <f>P158+Parameters!$C$13</f>
        <v>3.74</v>
      </c>
      <c r="Q157" s="10" t="s">
        <v>2</v>
      </c>
      <c r="R157" s="5">
        <v>0</v>
      </c>
      <c r="S157" s="33">
        <f t="shared" si="72"/>
        <v>0</v>
      </c>
      <c r="U157" s="9" t="s">
        <v>13</v>
      </c>
      <c r="V157" s="16">
        <f>V158+Parameters!$G$13</f>
        <v>2.2199999999999998</v>
      </c>
      <c r="W157" s="10" t="s">
        <v>2</v>
      </c>
      <c r="X157" s="5">
        <v>0</v>
      </c>
      <c r="Y157" s="33">
        <f t="shared" si="73"/>
        <v>0</v>
      </c>
      <c r="Z157" s="42" t="s">
        <v>67</v>
      </c>
      <c r="AA157" s="49">
        <f t="shared" si="74"/>
        <v>0</v>
      </c>
      <c r="AB157" s="49">
        <f t="shared" si="75"/>
        <v>0</v>
      </c>
      <c r="AC157" s="49">
        <f t="shared" si="76"/>
        <v>0</v>
      </c>
      <c r="AD157" s="49">
        <f t="shared" si="77"/>
        <v>0</v>
      </c>
      <c r="AE157" s="57">
        <f t="shared" si="78"/>
        <v>0</v>
      </c>
      <c r="AF157" s="57">
        <f t="shared" si="79"/>
        <v>0</v>
      </c>
      <c r="AO157" s="1"/>
      <c r="AP157" s="20"/>
      <c r="BA157" s="1"/>
      <c r="BB157" s="20"/>
      <c r="BM157" s="1"/>
      <c r="BN157" s="20"/>
      <c r="BY157" s="1"/>
      <c r="BZ157" s="20"/>
    </row>
    <row r="158" spans="3:78" ht="19.5">
      <c r="C158" s="9" t="s">
        <v>14</v>
      </c>
      <c r="D158" s="16">
        <f>D159+Parameters!$C$8</f>
        <v>3.31</v>
      </c>
      <c r="E158" s="10" t="s">
        <v>2</v>
      </c>
      <c r="F158" s="5">
        <v>0</v>
      </c>
      <c r="G158" s="33">
        <f t="shared" si="70"/>
        <v>0</v>
      </c>
      <c r="I158" s="9" t="s">
        <v>14</v>
      </c>
      <c r="J158" s="16">
        <f>J159+Parameters!$G$8</f>
        <v>1.8</v>
      </c>
      <c r="K158" s="10" t="s">
        <v>2</v>
      </c>
      <c r="L158" s="5">
        <v>0</v>
      </c>
      <c r="M158" s="33">
        <f t="shared" si="71"/>
        <v>0</v>
      </c>
      <c r="O158" s="9" t="s">
        <v>14</v>
      </c>
      <c r="P158" s="16">
        <f>P159+Parameters!$C$13</f>
        <v>3.62</v>
      </c>
      <c r="Q158" s="10" t="s">
        <v>2</v>
      </c>
      <c r="R158" s="5">
        <v>0</v>
      </c>
      <c r="S158" s="33">
        <f t="shared" si="72"/>
        <v>0</v>
      </c>
      <c r="U158" s="9" t="s">
        <v>14</v>
      </c>
      <c r="V158" s="16">
        <f>V159+Parameters!$G$13</f>
        <v>2.11</v>
      </c>
      <c r="W158" s="10" t="s">
        <v>2</v>
      </c>
      <c r="X158" s="5">
        <v>0</v>
      </c>
      <c r="Y158" s="33">
        <f t="shared" si="73"/>
        <v>0</v>
      </c>
      <c r="Z158" s="42" t="s">
        <v>68</v>
      </c>
      <c r="AA158" s="49">
        <f t="shared" si="74"/>
        <v>0</v>
      </c>
      <c r="AB158" s="49">
        <f t="shared" si="75"/>
        <v>0</v>
      </c>
      <c r="AC158" s="49">
        <f t="shared" si="76"/>
        <v>0</v>
      </c>
      <c r="AD158" s="49">
        <f t="shared" si="77"/>
        <v>0</v>
      </c>
      <c r="AE158" s="57">
        <f t="shared" si="78"/>
        <v>0</v>
      </c>
      <c r="AF158" s="57">
        <f t="shared" si="79"/>
        <v>0</v>
      </c>
      <c r="AO158" s="1"/>
      <c r="AP158" s="20"/>
      <c r="BA158" s="1"/>
      <c r="BB158" s="20"/>
      <c r="BM158" s="1"/>
      <c r="BN158" s="20"/>
      <c r="BY158" s="1"/>
      <c r="BZ158" s="20"/>
    </row>
    <row r="159" spans="3:78" ht="19.5">
      <c r="C159" s="9" t="s">
        <v>15</v>
      </c>
      <c r="D159" s="16">
        <f>Parameters!C7</f>
        <v>3.2</v>
      </c>
      <c r="E159" s="10" t="s">
        <v>2</v>
      </c>
      <c r="F159" s="5">
        <v>0</v>
      </c>
      <c r="G159" s="33">
        <f>IF(F159=F139,0,2)</f>
        <v>0</v>
      </c>
      <c r="I159" s="9" t="s">
        <v>15</v>
      </c>
      <c r="J159" s="16">
        <f>Parameters!G7</f>
        <v>1.7</v>
      </c>
      <c r="K159" s="10" t="s">
        <v>2</v>
      </c>
      <c r="L159" s="5">
        <v>0</v>
      </c>
      <c r="M159" s="33">
        <f>IF(L159=L139,0,2)</f>
        <v>0</v>
      </c>
      <c r="O159" s="9" t="s">
        <v>15</v>
      </c>
      <c r="P159" s="16">
        <f>Parameters!C12</f>
        <v>3.5</v>
      </c>
      <c r="Q159" s="10" t="s">
        <v>2</v>
      </c>
      <c r="R159" s="5">
        <v>0</v>
      </c>
      <c r="S159" s="33">
        <f>IF(R159=R139,0,2)</f>
        <v>0</v>
      </c>
      <c r="U159" s="9" t="s">
        <v>15</v>
      </c>
      <c r="V159" s="16">
        <f>Parameters!G12</f>
        <v>2</v>
      </c>
      <c r="W159" s="10" t="s">
        <v>2</v>
      </c>
      <c r="X159" s="5">
        <v>0</v>
      </c>
      <c r="Y159" s="33">
        <f>IF(X159=X139,0,2)</f>
        <v>0</v>
      </c>
      <c r="Z159" s="42" t="s">
        <v>69</v>
      </c>
      <c r="AA159" s="49">
        <f t="shared" si="74"/>
        <v>0</v>
      </c>
      <c r="AB159" s="49">
        <f t="shared" si="75"/>
        <v>0</v>
      </c>
      <c r="AC159" s="49">
        <f t="shared" si="76"/>
        <v>0</v>
      </c>
      <c r="AD159" s="49">
        <f t="shared" si="77"/>
        <v>0</v>
      </c>
      <c r="AE159" s="58">
        <f t="shared" si="78"/>
        <v>0</v>
      </c>
      <c r="AF159" s="58">
        <f t="shared" si="79"/>
        <v>0</v>
      </c>
      <c r="AO159" s="1"/>
      <c r="AP159" s="20"/>
      <c r="BA159" s="1"/>
      <c r="BB159" s="20"/>
      <c r="BM159" s="1"/>
      <c r="BN159" s="20"/>
      <c r="BY159" s="1"/>
      <c r="BZ159" s="20"/>
    </row>
    <row r="160" spans="6:78" ht="18.75">
      <c r="F160" s="1"/>
      <c r="G160" s="33"/>
      <c r="R160" s="1"/>
      <c r="S160" s="33"/>
      <c r="X160" s="1"/>
      <c r="Y160" s="33"/>
      <c r="AI160" s="1"/>
      <c r="AJ160" s="20"/>
      <c r="AO160" s="1"/>
      <c r="AP160" s="20"/>
      <c r="BA160" s="1"/>
      <c r="BB160" s="20"/>
      <c r="BM160" s="1"/>
      <c r="BN160" s="20"/>
      <c r="BY160" s="1"/>
      <c r="BZ160" s="20"/>
    </row>
    <row r="161" spans="1:78" ht="18.75">
      <c r="A161" s="38" t="s">
        <v>50</v>
      </c>
      <c r="B161" s="6"/>
      <c r="R161" s="1"/>
      <c r="S161" s="33"/>
      <c r="X161" s="1"/>
      <c r="Y161" s="33"/>
      <c r="Z161" s="38" t="str">
        <f>A161</f>
        <v>DAY 9</v>
      </c>
      <c r="AI161" s="1"/>
      <c r="AJ161" s="20"/>
      <c r="AO161" s="1"/>
      <c r="AP161" s="20"/>
      <c r="BA161" s="1"/>
      <c r="BB161" s="20"/>
      <c r="BM161" s="1"/>
      <c r="BN161" s="20"/>
      <c r="BY161" s="1"/>
      <c r="BZ161" s="20"/>
    </row>
    <row r="162" spans="1:78" ht="18.75">
      <c r="A162" s="38"/>
      <c r="B162" s="6" t="str">
        <f>B142</f>
        <v>Shipper 1</v>
      </c>
      <c r="C162" s="60" t="s">
        <v>4</v>
      </c>
      <c r="D162" s="60"/>
      <c r="E162" s="60"/>
      <c r="F162" s="60"/>
      <c r="G162" s="19"/>
      <c r="H162" s="4"/>
      <c r="I162" s="60" t="s">
        <v>20</v>
      </c>
      <c r="J162" s="60"/>
      <c r="K162" s="60"/>
      <c r="L162" s="60"/>
      <c r="O162" s="60" t="str">
        <f>O142</f>
        <v>Bundled capacity A-B</v>
      </c>
      <c r="P162" s="60"/>
      <c r="Q162" s="60"/>
      <c r="R162" s="60"/>
      <c r="S162" s="19"/>
      <c r="T162" s="4"/>
      <c r="U162" s="60" t="str">
        <f>U142</f>
        <v>Bundled capacity B-C</v>
      </c>
      <c r="V162" s="60"/>
      <c r="W162" s="60"/>
      <c r="X162" s="60"/>
      <c r="Y162" s="35"/>
      <c r="Z162" s="6" t="str">
        <f>B162</f>
        <v>Shipper 1</v>
      </c>
      <c r="AI162" s="1"/>
      <c r="AJ162" s="20"/>
      <c r="AO162" s="1"/>
      <c r="AP162" s="20"/>
      <c r="BA162" s="1"/>
      <c r="BB162" s="20"/>
      <c r="BM162" s="1"/>
      <c r="BN162" s="20"/>
      <c r="BY162" s="1"/>
      <c r="BZ162" s="20"/>
    </row>
    <row r="163" spans="1:78" ht="18.75">
      <c r="A163" s="38"/>
      <c r="Y163" s="35"/>
      <c r="AI163" s="1"/>
      <c r="AJ163" s="20"/>
      <c r="AO163" s="1"/>
      <c r="AP163" s="20"/>
      <c r="BA163" s="1"/>
      <c r="BB163" s="20"/>
      <c r="BM163" s="1"/>
      <c r="BN163" s="20"/>
      <c r="BY163" s="1"/>
      <c r="BZ163" s="20"/>
    </row>
    <row r="164" spans="1:78" ht="45">
      <c r="A164" s="38"/>
      <c r="F164" s="2" t="s">
        <v>3</v>
      </c>
      <c r="G164" s="32" t="str">
        <f>G144</f>
        <v>CHECK</v>
      </c>
      <c r="L164" s="2" t="s">
        <v>3</v>
      </c>
      <c r="M164" s="37" t="str">
        <f>M144</f>
        <v>CHECK</v>
      </c>
      <c r="R164" s="2" t="s">
        <v>3</v>
      </c>
      <c r="S164" s="32" t="str">
        <f>S144</f>
        <v>CHECK</v>
      </c>
      <c r="X164" s="2" t="s">
        <v>3</v>
      </c>
      <c r="Y164" s="37" t="str">
        <f>Y144</f>
        <v>CHECK</v>
      </c>
      <c r="Z164" s="41" t="s">
        <v>54</v>
      </c>
      <c r="AA164" s="47" t="s">
        <v>73</v>
      </c>
      <c r="AB164" s="47" t="s">
        <v>74</v>
      </c>
      <c r="AC164" s="47" t="s">
        <v>75</v>
      </c>
      <c r="AD164" s="47" t="s">
        <v>76</v>
      </c>
      <c r="AE164" s="56" t="s">
        <v>71</v>
      </c>
      <c r="AF164" s="56" t="s">
        <v>72</v>
      </c>
      <c r="AI164" s="1"/>
      <c r="AJ164" s="20"/>
      <c r="AO164" s="1"/>
      <c r="AP164" s="20"/>
      <c r="BA164" s="1"/>
      <c r="BB164" s="20"/>
      <c r="BM164" s="1"/>
      <c r="BN164" s="20"/>
      <c r="BY164" s="1"/>
      <c r="BZ164" s="20"/>
    </row>
    <row r="165" spans="1:78" ht="19.5">
      <c r="A165" s="38"/>
      <c r="B165" s="21" t="s">
        <v>35</v>
      </c>
      <c r="C165" s="9" t="s">
        <v>34</v>
      </c>
      <c r="D165" s="16">
        <f>D166+Parameters!$C$8</f>
        <v>4.740000000000001</v>
      </c>
      <c r="E165" s="10" t="s">
        <v>2</v>
      </c>
      <c r="F165" s="5">
        <v>0</v>
      </c>
      <c r="G165" s="33">
        <f aca="true" t="shared" si="80" ref="G165:G178">IF(AND(F165&lt;=F166,F165&gt;=F145),0,IF(F165&gt;F166,1,2))</f>
        <v>0</v>
      </c>
      <c r="H165" s="21" t="str">
        <f>B165</f>
        <v>Year 1</v>
      </c>
      <c r="I165" s="9" t="s">
        <v>34</v>
      </c>
      <c r="J165" s="16">
        <f>J166+Parameters!$G$8</f>
        <v>3.100000000000001</v>
      </c>
      <c r="K165" s="10" t="s">
        <v>2</v>
      </c>
      <c r="L165" s="5">
        <v>0</v>
      </c>
      <c r="M165" s="33">
        <f aca="true" t="shared" si="81" ref="M165:M178">IF(AND(L165&lt;=L166,L165&gt;=L145),0,IF(L165&gt;L166,1,2))</f>
        <v>0</v>
      </c>
      <c r="N165" s="21" t="s">
        <v>36</v>
      </c>
      <c r="O165" s="9" t="s">
        <v>34</v>
      </c>
      <c r="P165" s="16">
        <f>P166+Parameters!$C$13</f>
        <v>5.1800000000000015</v>
      </c>
      <c r="Q165" s="10" t="s">
        <v>2</v>
      </c>
      <c r="R165" s="5">
        <v>0</v>
      </c>
      <c r="S165" s="33">
        <f aca="true" t="shared" si="82" ref="S165:S178">IF(AND(R165&lt;=R166,R165&gt;=R145),0,IF(R165&gt;R166,1,2))</f>
        <v>0</v>
      </c>
      <c r="T165" s="15" t="str">
        <f>N165</f>
        <v>Year 2</v>
      </c>
      <c r="U165" s="9" t="s">
        <v>34</v>
      </c>
      <c r="V165" s="16">
        <f>V166+Parameters!$G$13</f>
        <v>3.5399999999999983</v>
      </c>
      <c r="W165" s="10" t="s">
        <v>2</v>
      </c>
      <c r="X165" s="5">
        <v>0</v>
      </c>
      <c r="Y165" s="33">
        <f aca="true" t="shared" si="83" ref="Y165:Y178">IF(AND(X165&lt;=X166,X165&gt;=X145),0,IF(X165&gt;X166,1,2))</f>
        <v>0</v>
      </c>
      <c r="Z165" s="42" t="s">
        <v>55</v>
      </c>
      <c r="AA165" s="48">
        <f aca="true" t="shared" si="84" ref="AA165:AA179">D165*F165</f>
        <v>0</v>
      </c>
      <c r="AB165" s="48">
        <f aca="true" t="shared" si="85" ref="AB165:AB179">J165*L165</f>
        <v>0</v>
      </c>
      <c r="AC165" s="48">
        <f aca="true" t="shared" si="86" ref="AC165:AC179">P165*R165</f>
        <v>0</v>
      </c>
      <c r="AD165" s="48">
        <f aca="true" t="shared" si="87" ref="AD165:AD179">V165*X165</f>
        <v>0</v>
      </c>
      <c r="AE165" s="57">
        <f>SUM(AA165:AB165)</f>
        <v>0</v>
      </c>
      <c r="AF165" s="57">
        <f>SUM(AC165:AD165)</f>
        <v>0</v>
      </c>
      <c r="AI165" s="1"/>
      <c r="AJ165" s="20"/>
      <c r="AO165" s="1"/>
      <c r="AP165" s="20"/>
      <c r="BA165" s="1"/>
      <c r="BB165" s="20"/>
      <c r="BM165" s="1"/>
      <c r="BN165" s="20"/>
      <c r="BY165" s="1"/>
      <c r="BZ165" s="20"/>
    </row>
    <row r="166" spans="1:78" ht="19.5">
      <c r="A166" s="38"/>
      <c r="B166" s="59" t="s">
        <v>5</v>
      </c>
      <c r="C166" s="9" t="s">
        <v>33</v>
      </c>
      <c r="D166" s="16">
        <f>D167+Parameters!$C$8</f>
        <v>4.630000000000001</v>
      </c>
      <c r="E166" s="10" t="s">
        <v>2</v>
      </c>
      <c r="F166" s="5">
        <v>0</v>
      </c>
      <c r="G166" s="33">
        <f t="shared" si="80"/>
        <v>0</v>
      </c>
      <c r="H166" s="59" t="s">
        <v>5</v>
      </c>
      <c r="I166" s="9" t="s">
        <v>33</v>
      </c>
      <c r="J166" s="16">
        <f>J167+Parameters!$G$8</f>
        <v>3.000000000000001</v>
      </c>
      <c r="K166" s="10" t="s">
        <v>2</v>
      </c>
      <c r="L166" s="5">
        <v>0</v>
      </c>
      <c r="M166" s="33">
        <f t="shared" si="81"/>
        <v>0</v>
      </c>
      <c r="N166" s="59" t="s">
        <v>5</v>
      </c>
      <c r="O166" s="9" t="s">
        <v>33</v>
      </c>
      <c r="P166" s="16">
        <f>P167+Parameters!$C$13</f>
        <v>5.060000000000001</v>
      </c>
      <c r="Q166" s="10" t="s">
        <v>2</v>
      </c>
      <c r="R166" s="5">
        <v>0</v>
      </c>
      <c r="S166" s="33">
        <f t="shared" si="82"/>
        <v>0</v>
      </c>
      <c r="T166" s="59" t="s">
        <v>5</v>
      </c>
      <c r="U166" s="9" t="s">
        <v>33</v>
      </c>
      <c r="V166" s="16">
        <f>V167+Parameters!$G$13</f>
        <v>3.4299999999999984</v>
      </c>
      <c r="W166" s="10" t="s">
        <v>2</v>
      </c>
      <c r="X166" s="5">
        <v>0</v>
      </c>
      <c r="Y166" s="33">
        <f t="shared" si="83"/>
        <v>0</v>
      </c>
      <c r="Z166" s="42" t="s">
        <v>56</v>
      </c>
      <c r="AA166" s="48">
        <f t="shared" si="84"/>
        <v>0</v>
      </c>
      <c r="AB166" s="48">
        <f t="shared" si="85"/>
        <v>0</v>
      </c>
      <c r="AC166" s="48">
        <f t="shared" si="86"/>
        <v>0</v>
      </c>
      <c r="AD166" s="48">
        <f t="shared" si="87"/>
        <v>0</v>
      </c>
      <c r="AE166" s="57">
        <f aca="true" t="shared" si="88" ref="AE166:AE179">SUM(AA166:AB166)</f>
        <v>0</v>
      </c>
      <c r="AF166" s="57">
        <f aca="true" t="shared" si="89" ref="AF166:AF179">SUM(AC166:AD166)</f>
        <v>0</v>
      </c>
      <c r="AI166" s="1"/>
      <c r="AJ166" s="20"/>
      <c r="AO166" s="1"/>
      <c r="AP166" s="20"/>
      <c r="BA166" s="1"/>
      <c r="BB166" s="20"/>
      <c r="BM166" s="1"/>
      <c r="BN166" s="20"/>
      <c r="BY166" s="1"/>
      <c r="BZ166" s="20"/>
    </row>
    <row r="167" spans="1:78" ht="19.5">
      <c r="A167" s="38"/>
      <c r="B167" s="59"/>
      <c r="C167" s="9" t="s">
        <v>32</v>
      </c>
      <c r="D167" s="16">
        <f>D168+Parameters!$C$8</f>
        <v>4.5200000000000005</v>
      </c>
      <c r="E167" s="10" t="s">
        <v>2</v>
      </c>
      <c r="F167" s="5">
        <v>0</v>
      </c>
      <c r="G167" s="33">
        <f t="shared" si="80"/>
        <v>0</v>
      </c>
      <c r="H167" s="59"/>
      <c r="I167" s="9" t="s">
        <v>32</v>
      </c>
      <c r="J167" s="16">
        <f>J168+Parameters!$G$8</f>
        <v>2.900000000000001</v>
      </c>
      <c r="K167" s="10" t="s">
        <v>2</v>
      </c>
      <c r="L167" s="5">
        <v>0</v>
      </c>
      <c r="M167" s="33">
        <f t="shared" si="81"/>
        <v>0</v>
      </c>
      <c r="N167" s="59"/>
      <c r="O167" s="9" t="s">
        <v>32</v>
      </c>
      <c r="P167" s="16">
        <f>P168+Parameters!$C$13</f>
        <v>4.940000000000001</v>
      </c>
      <c r="Q167" s="10" t="s">
        <v>2</v>
      </c>
      <c r="R167" s="5">
        <v>0</v>
      </c>
      <c r="S167" s="33">
        <f t="shared" si="82"/>
        <v>0</v>
      </c>
      <c r="T167" s="59"/>
      <c r="U167" s="9" t="s">
        <v>32</v>
      </c>
      <c r="V167" s="16">
        <f>V168+Parameters!$G$13</f>
        <v>3.3199999999999985</v>
      </c>
      <c r="W167" s="10" t="s">
        <v>2</v>
      </c>
      <c r="X167" s="5">
        <v>0</v>
      </c>
      <c r="Y167" s="33">
        <f t="shared" si="83"/>
        <v>0</v>
      </c>
      <c r="Z167" s="42" t="s">
        <v>57</v>
      </c>
      <c r="AA167" s="48">
        <f t="shared" si="84"/>
        <v>0</v>
      </c>
      <c r="AB167" s="48">
        <f t="shared" si="85"/>
        <v>0</v>
      </c>
      <c r="AC167" s="48">
        <f t="shared" si="86"/>
        <v>0</v>
      </c>
      <c r="AD167" s="48">
        <f t="shared" si="87"/>
        <v>0</v>
      </c>
      <c r="AE167" s="57">
        <f t="shared" si="88"/>
        <v>0</v>
      </c>
      <c r="AF167" s="57">
        <f t="shared" si="89"/>
        <v>0</v>
      </c>
      <c r="AI167" s="1"/>
      <c r="AJ167" s="20"/>
      <c r="AO167" s="1"/>
      <c r="AP167" s="20"/>
      <c r="BA167" s="1"/>
      <c r="BB167" s="20"/>
      <c r="BM167" s="1"/>
      <c r="BN167" s="20"/>
      <c r="BY167" s="1"/>
      <c r="BZ167" s="20"/>
    </row>
    <row r="168" spans="1:78" ht="19.5">
      <c r="A168" s="38"/>
      <c r="B168" s="59"/>
      <c r="C168" s="9" t="s">
        <v>31</v>
      </c>
      <c r="D168" s="16">
        <f>D169+Parameters!$C$8</f>
        <v>4.41</v>
      </c>
      <c r="E168" s="10" t="s">
        <v>2</v>
      </c>
      <c r="F168" s="5">
        <v>0</v>
      </c>
      <c r="G168" s="33">
        <f t="shared" si="80"/>
        <v>0</v>
      </c>
      <c r="H168" s="59"/>
      <c r="I168" s="9" t="s">
        <v>31</v>
      </c>
      <c r="J168" s="16">
        <f>J169+Parameters!$G$8</f>
        <v>2.8000000000000007</v>
      </c>
      <c r="K168" s="10" t="s">
        <v>2</v>
      </c>
      <c r="L168" s="5">
        <v>0</v>
      </c>
      <c r="M168" s="33">
        <f t="shared" si="81"/>
        <v>0</v>
      </c>
      <c r="N168" s="59"/>
      <c r="O168" s="9" t="s">
        <v>31</v>
      </c>
      <c r="P168" s="16">
        <f>P169+Parameters!$C$13</f>
        <v>4.820000000000001</v>
      </c>
      <c r="Q168" s="10" t="s">
        <v>2</v>
      </c>
      <c r="R168" s="5">
        <v>0</v>
      </c>
      <c r="S168" s="33">
        <f t="shared" si="82"/>
        <v>0</v>
      </c>
      <c r="T168" s="59"/>
      <c r="U168" s="9" t="s">
        <v>31</v>
      </c>
      <c r="V168" s="16">
        <f>V169+Parameters!$G$13</f>
        <v>3.2099999999999986</v>
      </c>
      <c r="W168" s="10" t="s">
        <v>2</v>
      </c>
      <c r="X168" s="5">
        <v>0</v>
      </c>
      <c r="Y168" s="33">
        <f t="shared" si="83"/>
        <v>0</v>
      </c>
      <c r="Z168" s="42" t="s">
        <v>58</v>
      </c>
      <c r="AA168" s="49">
        <f t="shared" si="84"/>
        <v>0</v>
      </c>
      <c r="AB168" s="49">
        <f t="shared" si="85"/>
        <v>0</v>
      </c>
      <c r="AC168" s="49">
        <f t="shared" si="86"/>
        <v>0</v>
      </c>
      <c r="AD168" s="49">
        <f t="shared" si="87"/>
        <v>0</v>
      </c>
      <c r="AE168" s="57">
        <f t="shared" si="88"/>
        <v>0</v>
      </c>
      <c r="AF168" s="57">
        <f t="shared" si="89"/>
        <v>0</v>
      </c>
      <c r="AI168" s="1"/>
      <c r="AJ168" s="20"/>
      <c r="AO168" s="1"/>
      <c r="AP168" s="20"/>
      <c r="BA168" s="1"/>
      <c r="BB168" s="20"/>
      <c r="BM168" s="1"/>
      <c r="BN168" s="20"/>
      <c r="BY168" s="1"/>
      <c r="BZ168" s="20"/>
    </row>
    <row r="169" spans="1:78" ht="19.5">
      <c r="A169" s="38"/>
      <c r="B169" s="8">
        <f>Parameters!C6</f>
        <v>600000</v>
      </c>
      <c r="C169" s="9" t="s">
        <v>30</v>
      </c>
      <c r="D169" s="16">
        <f>D170+Parameters!$C$8</f>
        <v>4.3</v>
      </c>
      <c r="E169" s="10" t="s">
        <v>2</v>
      </c>
      <c r="F169" s="5">
        <v>0</v>
      </c>
      <c r="G169" s="33">
        <f t="shared" si="80"/>
        <v>0</v>
      </c>
      <c r="H169" s="11">
        <f>Parameters!G6</f>
        <v>450000</v>
      </c>
      <c r="I169" s="9" t="s">
        <v>30</v>
      </c>
      <c r="J169" s="16">
        <f>J170+Parameters!$G$8</f>
        <v>2.7000000000000006</v>
      </c>
      <c r="K169" s="10" t="s">
        <v>2</v>
      </c>
      <c r="L169" s="5">
        <v>0</v>
      </c>
      <c r="M169" s="33">
        <f t="shared" si="81"/>
        <v>0</v>
      </c>
      <c r="N169" s="11">
        <f>Parameters!C11</f>
        <v>800000</v>
      </c>
      <c r="O169" s="9" t="s">
        <v>30</v>
      </c>
      <c r="P169" s="16">
        <f>P170+Parameters!$C$13</f>
        <v>4.700000000000001</v>
      </c>
      <c r="Q169" s="10" t="s">
        <v>2</v>
      </c>
      <c r="R169" s="5">
        <v>0</v>
      </c>
      <c r="S169" s="33">
        <f t="shared" si="82"/>
        <v>0</v>
      </c>
      <c r="T169" s="11">
        <f>Parameters!G11</f>
        <v>550000</v>
      </c>
      <c r="U169" s="9" t="s">
        <v>30</v>
      </c>
      <c r="V169" s="16">
        <f>V170+Parameters!$G$13</f>
        <v>3.0999999999999988</v>
      </c>
      <c r="W169" s="10" t="s">
        <v>2</v>
      </c>
      <c r="X169" s="5">
        <v>0</v>
      </c>
      <c r="Y169" s="33">
        <f t="shared" si="83"/>
        <v>0</v>
      </c>
      <c r="Z169" s="42" t="s">
        <v>59</v>
      </c>
      <c r="AA169" s="49">
        <f t="shared" si="84"/>
        <v>0</v>
      </c>
      <c r="AB169" s="49">
        <f t="shared" si="85"/>
        <v>0</v>
      </c>
      <c r="AC169" s="49">
        <f t="shared" si="86"/>
        <v>0</v>
      </c>
      <c r="AD169" s="49">
        <f t="shared" si="87"/>
        <v>0</v>
      </c>
      <c r="AE169" s="57">
        <f t="shared" si="88"/>
        <v>0</v>
      </c>
      <c r="AF169" s="57">
        <f t="shared" si="89"/>
        <v>0</v>
      </c>
      <c r="AI169" s="1"/>
      <c r="AJ169" s="20"/>
      <c r="AO169" s="1"/>
      <c r="AP169" s="20"/>
      <c r="BA169" s="1"/>
      <c r="BB169" s="20"/>
      <c r="BM169" s="1"/>
      <c r="BN169" s="20"/>
      <c r="BY169" s="1"/>
      <c r="BZ169" s="20"/>
    </row>
    <row r="170" spans="1:78" ht="19.5">
      <c r="A170" s="38"/>
      <c r="B170" s="23"/>
      <c r="C170" s="9" t="s">
        <v>7</v>
      </c>
      <c r="D170" s="16">
        <f>D171+Parameters!$C$8</f>
        <v>4.1899999999999995</v>
      </c>
      <c r="E170" s="10" t="s">
        <v>2</v>
      </c>
      <c r="F170" s="5">
        <v>0</v>
      </c>
      <c r="G170" s="33">
        <f t="shared" si="80"/>
        <v>0</v>
      </c>
      <c r="H170" s="24"/>
      <c r="I170" s="9" t="s">
        <v>7</v>
      </c>
      <c r="J170" s="16">
        <f>J171+Parameters!$G$8</f>
        <v>2.6000000000000005</v>
      </c>
      <c r="K170" s="10" t="s">
        <v>2</v>
      </c>
      <c r="L170" s="5">
        <v>0</v>
      </c>
      <c r="M170" s="33">
        <f t="shared" si="81"/>
        <v>0</v>
      </c>
      <c r="O170" s="9" t="s">
        <v>7</v>
      </c>
      <c r="P170" s="16">
        <f>P171+Parameters!$C$13</f>
        <v>4.580000000000001</v>
      </c>
      <c r="Q170" s="10" t="s">
        <v>2</v>
      </c>
      <c r="R170" s="5">
        <v>0</v>
      </c>
      <c r="S170" s="33">
        <f t="shared" si="82"/>
        <v>0</v>
      </c>
      <c r="U170" s="9" t="s">
        <v>7</v>
      </c>
      <c r="V170" s="16">
        <f>V171+Parameters!$G$13</f>
        <v>2.989999999999999</v>
      </c>
      <c r="W170" s="10" t="s">
        <v>2</v>
      </c>
      <c r="X170" s="5">
        <v>0</v>
      </c>
      <c r="Y170" s="33">
        <f t="shared" si="83"/>
        <v>0</v>
      </c>
      <c r="Z170" s="42" t="s">
        <v>60</v>
      </c>
      <c r="AA170" s="49">
        <f t="shared" si="84"/>
        <v>0</v>
      </c>
      <c r="AB170" s="49">
        <f t="shared" si="85"/>
        <v>0</v>
      </c>
      <c r="AC170" s="49">
        <f t="shared" si="86"/>
        <v>0</v>
      </c>
      <c r="AD170" s="49">
        <f t="shared" si="87"/>
        <v>0</v>
      </c>
      <c r="AE170" s="57">
        <f t="shared" si="88"/>
        <v>0</v>
      </c>
      <c r="AF170" s="57">
        <f t="shared" si="89"/>
        <v>0</v>
      </c>
      <c r="AI170" s="1"/>
      <c r="AJ170" s="20"/>
      <c r="AO170" s="1"/>
      <c r="AP170" s="20"/>
      <c r="BA170" s="1"/>
      <c r="BB170" s="20"/>
      <c r="BM170" s="1"/>
      <c r="BN170" s="20"/>
      <c r="BY170" s="1"/>
      <c r="BZ170" s="20"/>
    </row>
    <row r="171" spans="1:78" ht="19.5">
      <c r="A171" s="38"/>
      <c r="B171" s="23"/>
      <c r="C171" s="9" t="s">
        <v>8</v>
      </c>
      <c r="D171" s="16">
        <f>D172+Parameters!$C$8</f>
        <v>4.079999999999999</v>
      </c>
      <c r="E171" s="10" t="s">
        <v>2</v>
      </c>
      <c r="F171" s="5">
        <v>0</v>
      </c>
      <c r="G171" s="33">
        <f t="shared" si="80"/>
        <v>0</v>
      </c>
      <c r="H171" s="24"/>
      <c r="I171" s="9" t="s">
        <v>8</v>
      </c>
      <c r="J171" s="16">
        <f>J172+Parameters!$G$8</f>
        <v>2.5000000000000004</v>
      </c>
      <c r="K171" s="10" t="s">
        <v>2</v>
      </c>
      <c r="L171" s="5">
        <v>0</v>
      </c>
      <c r="M171" s="33">
        <f t="shared" si="81"/>
        <v>0</v>
      </c>
      <c r="O171" s="9" t="s">
        <v>8</v>
      </c>
      <c r="P171" s="16">
        <f>P172+Parameters!$C$13</f>
        <v>4.460000000000001</v>
      </c>
      <c r="Q171" s="10" t="s">
        <v>2</v>
      </c>
      <c r="R171" s="5">
        <v>0</v>
      </c>
      <c r="S171" s="33">
        <f t="shared" si="82"/>
        <v>0</v>
      </c>
      <c r="U171" s="9" t="s">
        <v>8</v>
      </c>
      <c r="V171" s="16">
        <f>V172+Parameters!$G$13</f>
        <v>2.879999999999999</v>
      </c>
      <c r="W171" s="10" t="s">
        <v>2</v>
      </c>
      <c r="X171" s="5">
        <v>0</v>
      </c>
      <c r="Y171" s="33">
        <f t="shared" si="83"/>
        <v>0</v>
      </c>
      <c r="Z171" s="42" t="s">
        <v>61</v>
      </c>
      <c r="AA171" s="49">
        <f t="shared" si="84"/>
        <v>0</v>
      </c>
      <c r="AB171" s="49">
        <f t="shared" si="85"/>
        <v>0</v>
      </c>
      <c r="AC171" s="49">
        <f t="shared" si="86"/>
        <v>0</v>
      </c>
      <c r="AD171" s="49">
        <f t="shared" si="87"/>
        <v>0</v>
      </c>
      <c r="AE171" s="57">
        <f t="shared" si="88"/>
        <v>0</v>
      </c>
      <c r="AF171" s="57">
        <f t="shared" si="89"/>
        <v>0</v>
      </c>
      <c r="AI171" s="1"/>
      <c r="AJ171" s="20"/>
      <c r="AO171" s="1"/>
      <c r="AP171" s="20"/>
      <c r="BA171" s="1"/>
      <c r="BB171" s="20"/>
      <c r="BM171" s="1"/>
      <c r="BN171" s="20"/>
      <c r="BY171" s="1"/>
      <c r="BZ171" s="20"/>
    </row>
    <row r="172" spans="1:78" ht="19.5">
      <c r="A172" s="38"/>
      <c r="B172" s="23"/>
      <c r="C172" s="9" t="s">
        <v>25</v>
      </c>
      <c r="D172" s="16">
        <f>D173+Parameters!$C$8</f>
        <v>3.9699999999999993</v>
      </c>
      <c r="E172" s="10" t="s">
        <v>2</v>
      </c>
      <c r="F172" s="5">
        <v>0</v>
      </c>
      <c r="G172" s="33">
        <f t="shared" si="80"/>
        <v>0</v>
      </c>
      <c r="H172" s="24"/>
      <c r="I172" s="9" t="s">
        <v>25</v>
      </c>
      <c r="J172" s="16">
        <f>J173+Parameters!$G$8</f>
        <v>2.4000000000000004</v>
      </c>
      <c r="K172" s="10" t="s">
        <v>2</v>
      </c>
      <c r="L172" s="5">
        <v>0</v>
      </c>
      <c r="M172" s="33">
        <f t="shared" si="81"/>
        <v>0</v>
      </c>
      <c r="O172" s="9" t="s">
        <v>25</v>
      </c>
      <c r="P172" s="16">
        <f>P173+Parameters!$C$13</f>
        <v>4.340000000000001</v>
      </c>
      <c r="Q172" s="10" t="s">
        <v>2</v>
      </c>
      <c r="R172" s="5">
        <v>0</v>
      </c>
      <c r="S172" s="33">
        <f t="shared" si="82"/>
        <v>0</v>
      </c>
      <c r="U172" s="9" t="s">
        <v>25</v>
      </c>
      <c r="V172" s="16">
        <f>V173+Parameters!$G$13</f>
        <v>2.769999999999999</v>
      </c>
      <c r="W172" s="10" t="s">
        <v>2</v>
      </c>
      <c r="X172" s="5">
        <v>0</v>
      </c>
      <c r="Y172" s="33">
        <f t="shared" si="83"/>
        <v>0</v>
      </c>
      <c r="Z172" s="42" t="s">
        <v>62</v>
      </c>
      <c r="AA172" s="49">
        <f t="shared" si="84"/>
        <v>0</v>
      </c>
      <c r="AB172" s="49">
        <f t="shared" si="85"/>
        <v>0</v>
      </c>
      <c r="AC172" s="49">
        <f t="shared" si="86"/>
        <v>0</v>
      </c>
      <c r="AD172" s="49">
        <f t="shared" si="87"/>
        <v>0</v>
      </c>
      <c r="AE172" s="57">
        <f t="shared" si="88"/>
        <v>0</v>
      </c>
      <c r="AF172" s="57">
        <f t="shared" si="89"/>
        <v>0</v>
      </c>
      <c r="AI172" s="1"/>
      <c r="AJ172" s="20"/>
      <c r="AO172" s="1"/>
      <c r="AP172" s="20"/>
      <c r="BA172" s="1"/>
      <c r="BB172" s="20"/>
      <c r="BM172" s="1"/>
      <c r="BN172" s="20"/>
      <c r="BY172" s="1"/>
      <c r="BZ172" s="20"/>
    </row>
    <row r="173" spans="1:78" ht="19.5">
      <c r="A173" s="38"/>
      <c r="B173" s="23"/>
      <c r="C173" s="9" t="s">
        <v>9</v>
      </c>
      <c r="D173" s="16">
        <f>D174+Parameters!$C$8</f>
        <v>3.8599999999999994</v>
      </c>
      <c r="E173" s="10" t="s">
        <v>2</v>
      </c>
      <c r="F173" s="5">
        <v>0</v>
      </c>
      <c r="G173" s="33">
        <f t="shared" si="80"/>
        <v>0</v>
      </c>
      <c r="H173" s="24"/>
      <c r="I173" s="9" t="s">
        <v>9</v>
      </c>
      <c r="J173" s="16">
        <f>J174+Parameters!$G$8</f>
        <v>2.3000000000000003</v>
      </c>
      <c r="K173" s="10" t="s">
        <v>2</v>
      </c>
      <c r="L173" s="5">
        <v>0</v>
      </c>
      <c r="M173" s="33">
        <f t="shared" si="81"/>
        <v>0</v>
      </c>
      <c r="O173" s="9" t="s">
        <v>9</v>
      </c>
      <c r="P173" s="16">
        <f>P174+Parameters!$C$13</f>
        <v>4.220000000000001</v>
      </c>
      <c r="Q173" s="10" t="s">
        <v>2</v>
      </c>
      <c r="R173" s="5">
        <v>0</v>
      </c>
      <c r="S173" s="33">
        <f t="shared" si="82"/>
        <v>0</v>
      </c>
      <c r="U173" s="9" t="s">
        <v>9</v>
      </c>
      <c r="V173" s="16">
        <f>V174+Parameters!$G$13</f>
        <v>2.6599999999999993</v>
      </c>
      <c r="W173" s="10" t="s">
        <v>2</v>
      </c>
      <c r="X173" s="5">
        <v>0</v>
      </c>
      <c r="Y173" s="33">
        <f t="shared" si="83"/>
        <v>0</v>
      </c>
      <c r="Z173" s="42" t="s">
        <v>63</v>
      </c>
      <c r="AA173" s="49">
        <f t="shared" si="84"/>
        <v>0</v>
      </c>
      <c r="AB173" s="49">
        <f t="shared" si="85"/>
        <v>0</v>
      </c>
      <c r="AC173" s="49">
        <f t="shared" si="86"/>
        <v>0</v>
      </c>
      <c r="AD173" s="49">
        <f t="shared" si="87"/>
        <v>0</v>
      </c>
      <c r="AE173" s="57">
        <f t="shared" si="88"/>
        <v>0</v>
      </c>
      <c r="AF173" s="57">
        <f t="shared" si="89"/>
        <v>0</v>
      </c>
      <c r="AI173" s="1"/>
      <c r="AJ173" s="20"/>
      <c r="AO173" s="1"/>
      <c r="AP173" s="20"/>
      <c r="BA173" s="1"/>
      <c r="BB173" s="20"/>
      <c r="BM173" s="1"/>
      <c r="BN173" s="20"/>
      <c r="BY173" s="1"/>
      <c r="BZ173" s="20"/>
    </row>
    <row r="174" spans="1:78" ht="19.5">
      <c r="A174" s="38"/>
      <c r="B174" s="23"/>
      <c r="C174" s="9" t="s">
        <v>10</v>
      </c>
      <c r="D174" s="16">
        <f>D175+Parameters!$C$8</f>
        <v>3.7499999999999996</v>
      </c>
      <c r="E174" s="10" t="s">
        <v>2</v>
      </c>
      <c r="F174" s="5">
        <v>0</v>
      </c>
      <c r="G174" s="33">
        <f t="shared" si="80"/>
        <v>0</v>
      </c>
      <c r="H174" s="24"/>
      <c r="I174" s="9" t="s">
        <v>10</v>
      </c>
      <c r="J174" s="16">
        <f>J175+Parameters!$G$8</f>
        <v>2.2</v>
      </c>
      <c r="K174" s="10" t="s">
        <v>2</v>
      </c>
      <c r="L174" s="5">
        <v>0</v>
      </c>
      <c r="M174" s="33">
        <f t="shared" si="81"/>
        <v>0</v>
      </c>
      <c r="O174" s="9" t="s">
        <v>10</v>
      </c>
      <c r="P174" s="16">
        <f>P175+Parameters!$C$13</f>
        <v>4.1000000000000005</v>
      </c>
      <c r="Q174" s="10" t="s">
        <v>2</v>
      </c>
      <c r="R174" s="5">
        <v>0</v>
      </c>
      <c r="S174" s="33">
        <f t="shared" si="82"/>
        <v>0</v>
      </c>
      <c r="U174" s="9" t="s">
        <v>10</v>
      </c>
      <c r="V174" s="16">
        <f>V175+Parameters!$G$13</f>
        <v>2.5499999999999994</v>
      </c>
      <c r="W174" s="10" t="s">
        <v>2</v>
      </c>
      <c r="X174" s="5">
        <v>0</v>
      </c>
      <c r="Y174" s="33">
        <f t="shared" si="83"/>
        <v>0</v>
      </c>
      <c r="Z174" s="43" t="s">
        <v>64</v>
      </c>
      <c r="AA174" s="50">
        <f t="shared" si="84"/>
        <v>0</v>
      </c>
      <c r="AB174" s="50">
        <f t="shared" si="85"/>
        <v>0</v>
      </c>
      <c r="AC174" s="50">
        <f t="shared" si="86"/>
        <v>0</v>
      </c>
      <c r="AD174" s="50">
        <f t="shared" si="87"/>
        <v>0</v>
      </c>
      <c r="AE174" s="57">
        <f t="shared" si="88"/>
        <v>0</v>
      </c>
      <c r="AF174" s="57">
        <f t="shared" si="89"/>
        <v>0</v>
      </c>
      <c r="AI174" s="1"/>
      <c r="AJ174" s="20"/>
      <c r="AO174" s="1"/>
      <c r="AP174" s="20"/>
      <c r="BA174" s="1"/>
      <c r="BB174" s="20"/>
      <c r="BM174" s="1"/>
      <c r="BN174" s="20"/>
      <c r="BY174" s="1"/>
      <c r="BZ174" s="20"/>
    </row>
    <row r="175" spans="1:78" ht="19.5">
      <c r="A175" s="38"/>
      <c r="C175" s="9" t="s">
        <v>11</v>
      </c>
      <c r="D175" s="16">
        <f>D176+Parameters!$C$8</f>
        <v>3.6399999999999997</v>
      </c>
      <c r="E175" s="10" t="s">
        <v>2</v>
      </c>
      <c r="F175" s="5">
        <v>0</v>
      </c>
      <c r="G175" s="33">
        <f t="shared" si="80"/>
        <v>0</v>
      </c>
      <c r="I175" s="9" t="s">
        <v>11</v>
      </c>
      <c r="J175" s="16">
        <f>J176+Parameters!$G$8</f>
        <v>2.1</v>
      </c>
      <c r="K175" s="10" t="s">
        <v>2</v>
      </c>
      <c r="L175" s="5">
        <v>0</v>
      </c>
      <c r="M175" s="33">
        <f t="shared" si="81"/>
        <v>0</v>
      </c>
      <c r="O175" s="9" t="s">
        <v>11</v>
      </c>
      <c r="P175" s="16">
        <f>P176+Parameters!$C$13</f>
        <v>3.9800000000000004</v>
      </c>
      <c r="Q175" s="10" t="s">
        <v>2</v>
      </c>
      <c r="R175" s="5">
        <v>0</v>
      </c>
      <c r="S175" s="33">
        <f t="shared" si="82"/>
        <v>0</v>
      </c>
      <c r="U175" s="9" t="s">
        <v>11</v>
      </c>
      <c r="V175" s="16">
        <f>V176+Parameters!$G$13</f>
        <v>2.4399999999999995</v>
      </c>
      <c r="W175" s="10" t="s">
        <v>2</v>
      </c>
      <c r="X175" s="5">
        <v>0</v>
      </c>
      <c r="Y175" s="33">
        <f t="shared" si="83"/>
        <v>0</v>
      </c>
      <c r="Z175" s="42" t="s">
        <v>65</v>
      </c>
      <c r="AA175" s="49">
        <f t="shared" si="84"/>
        <v>0</v>
      </c>
      <c r="AB175" s="49">
        <f t="shared" si="85"/>
        <v>0</v>
      </c>
      <c r="AC175" s="49">
        <f t="shared" si="86"/>
        <v>0</v>
      </c>
      <c r="AD175" s="49">
        <f t="shared" si="87"/>
        <v>0</v>
      </c>
      <c r="AE175" s="57">
        <f t="shared" si="88"/>
        <v>0</v>
      </c>
      <c r="AF175" s="57">
        <f t="shared" si="89"/>
        <v>0</v>
      </c>
      <c r="AI175" s="1"/>
      <c r="AJ175" s="20"/>
      <c r="AO175" s="1"/>
      <c r="AP175" s="20"/>
      <c r="BA175" s="1"/>
      <c r="BB175" s="20"/>
      <c r="BM175" s="1"/>
      <c r="BN175" s="20"/>
      <c r="BY175" s="1"/>
      <c r="BZ175" s="20"/>
    </row>
    <row r="176" spans="1:78" ht="19.5">
      <c r="A176" s="38"/>
      <c r="C176" s="9" t="s">
        <v>12</v>
      </c>
      <c r="D176" s="16">
        <f>D177+Parameters!$C$8</f>
        <v>3.53</v>
      </c>
      <c r="E176" s="10" t="s">
        <v>2</v>
      </c>
      <c r="F176" s="5">
        <v>0</v>
      </c>
      <c r="G176" s="33">
        <f t="shared" si="80"/>
        <v>0</v>
      </c>
      <c r="I176" s="9" t="s">
        <v>12</v>
      </c>
      <c r="J176" s="16">
        <f>J177+Parameters!$G$8</f>
        <v>2</v>
      </c>
      <c r="K176" s="10" t="s">
        <v>2</v>
      </c>
      <c r="L176" s="5">
        <v>0</v>
      </c>
      <c r="M176" s="33">
        <f t="shared" si="81"/>
        <v>0</v>
      </c>
      <c r="O176" s="9" t="s">
        <v>12</v>
      </c>
      <c r="P176" s="16">
        <f>P177+Parameters!$C$13</f>
        <v>3.8600000000000003</v>
      </c>
      <c r="Q176" s="10" t="s">
        <v>2</v>
      </c>
      <c r="R176" s="5">
        <v>0</v>
      </c>
      <c r="S176" s="33">
        <f t="shared" si="82"/>
        <v>0</v>
      </c>
      <c r="U176" s="9" t="s">
        <v>12</v>
      </c>
      <c r="V176" s="16">
        <f>V177+Parameters!$G$13</f>
        <v>2.3299999999999996</v>
      </c>
      <c r="W176" s="10" t="s">
        <v>2</v>
      </c>
      <c r="X176" s="5">
        <v>0</v>
      </c>
      <c r="Y176" s="33">
        <f t="shared" si="83"/>
        <v>0</v>
      </c>
      <c r="Z176" s="44" t="s">
        <v>66</v>
      </c>
      <c r="AA176" s="51">
        <f t="shared" si="84"/>
        <v>0</v>
      </c>
      <c r="AB176" s="51">
        <f t="shared" si="85"/>
        <v>0</v>
      </c>
      <c r="AC176" s="51">
        <f t="shared" si="86"/>
        <v>0</v>
      </c>
      <c r="AD176" s="51">
        <f t="shared" si="87"/>
        <v>0</v>
      </c>
      <c r="AE176" s="57">
        <f t="shared" si="88"/>
        <v>0</v>
      </c>
      <c r="AF176" s="57">
        <f t="shared" si="89"/>
        <v>0</v>
      </c>
      <c r="AI176" s="1"/>
      <c r="AJ176" s="20"/>
      <c r="AO176" s="1"/>
      <c r="AP176" s="20"/>
      <c r="BA176" s="1"/>
      <c r="BB176" s="20"/>
      <c r="BM176" s="1"/>
      <c r="BN176" s="20"/>
      <c r="BY176" s="1"/>
      <c r="BZ176" s="20"/>
    </row>
    <row r="177" spans="1:78" ht="19.5">
      <c r="A177" s="38"/>
      <c r="C177" s="9" t="s">
        <v>13</v>
      </c>
      <c r="D177" s="16">
        <f>D178+Parameters!$C$8</f>
        <v>3.42</v>
      </c>
      <c r="E177" s="10" t="s">
        <v>2</v>
      </c>
      <c r="F177" s="5">
        <v>0</v>
      </c>
      <c r="G177" s="33">
        <f t="shared" si="80"/>
        <v>0</v>
      </c>
      <c r="I177" s="9" t="s">
        <v>13</v>
      </c>
      <c r="J177" s="16">
        <f>J178+Parameters!$G$8</f>
        <v>1.9000000000000001</v>
      </c>
      <c r="K177" s="10" t="s">
        <v>2</v>
      </c>
      <c r="L177" s="5">
        <v>0</v>
      </c>
      <c r="M177" s="33">
        <f t="shared" si="81"/>
        <v>0</v>
      </c>
      <c r="O177" s="9" t="s">
        <v>13</v>
      </c>
      <c r="P177" s="16">
        <f>P178+Parameters!$C$13</f>
        <v>3.74</v>
      </c>
      <c r="Q177" s="10" t="s">
        <v>2</v>
      </c>
      <c r="R177" s="5">
        <v>0</v>
      </c>
      <c r="S177" s="33">
        <f t="shared" si="82"/>
        <v>0</v>
      </c>
      <c r="U177" s="9" t="s">
        <v>13</v>
      </c>
      <c r="V177" s="16">
        <f>V178+Parameters!$G$13</f>
        <v>2.2199999999999998</v>
      </c>
      <c r="W177" s="10" t="s">
        <v>2</v>
      </c>
      <c r="X177" s="5">
        <v>0</v>
      </c>
      <c r="Y177" s="33">
        <f t="shared" si="83"/>
        <v>0</v>
      </c>
      <c r="Z177" s="42" t="s">
        <v>67</v>
      </c>
      <c r="AA177" s="49">
        <f t="shared" si="84"/>
        <v>0</v>
      </c>
      <c r="AB177" s="49">
        <f t="shared" si="85"/>
        <v>0</v>
      </c>
      <c r="AC177" s="49">
        <f t="shared" si="86"/>
        <v>0</v>
      </c>
      <c r="AD177" s="49">
        <f t="shared" si="87"/>
        <v>0</v>
      </c>
      <c r="AE177" s="57">
        <f t="shared" si="88"/>
        <v>0</v>
      </c>
      <c r="AF177" s="57">
        <f t="shared" si="89"/>
        <v>0</v>
      </c>
      <c r="AI177" s="1"/>
      <c r="AJ177" s="20"/>
      <c r="AO177" s="1"/>
      <c r="AP177" s="20"/>
      <c r="BA177" s="1"/>
      <c r="BB177" s="20"/>
      <c r="BM177" s="1"/>
      <c r="BN177" s="20"/>
      <c r="BY177" s="1"/>
      <c r="BZ177" s="20"/>
    </row>
    <row r="178" spans="1:78" ht="19.5">
      <c r="A178" s="38"/>
      <c r="C178" s="9" t="s">
        <v>14</v>
      </c>
      <c r="D178" s="16">
        <f>D179+Parameters!$C$8</f>
        <v>3.31</v>
      </c>
      <c r="E178" s="10" t="s">
        <v>2</v>
      </c>
      <c r="F178" s="5">
        <v>0</v>
      </c>
      <c r="G178" s="33">
        <f t="shared" si="80"/>
        <v>0</v>
      </c>
      <c r="I178" s="9" t="s">
        <v>14</v>
      </c>
      <c r="J178" s="16">
        <f>J179+Parameters!$G$8</f>
        <v>1.8</v>
      </c>
      <c r="K178" s="10" t="s">
        <v>2</v>
      </c>
      <c r="L178" s="5">
        <v>0</v>
      </c>
      <c r="M178" s="33">
        <f t="shared" si="81"/>
        <v>0</v>
      </c>
      <c r="O178" s="9" t="s">
        <v>14</v>
      </c>
      <c r="P178" s="16">
        <f>P179+Parameters!$C$13</f>
        <v>3.62</v>
      </c>
      <c r="Q178" s="10" t="s">
        <v>2</v>
      </c>
      <c r="R178" s="5">
        <v>0</v>
      </c>
      <c r="S178" s="33">
        <f t="shared" si="82"/>
        <v>0</v>
      </c>
      <c r="U178" s="9" t="s">
        <v>14</v>
      </c>
      <c r="V178" s="16">
        <f>V179+Parameters!$G$13</f>
        <v>2.11</v>
      </c>
      <c r="W178" s="10" t="s">
        <v>2</v>
      </c>
      <c r="X178" s="5">
        <v>0</v>
      </c>
      <c r="Y178" s="33">
        <f t="shared" si="83"/>
        <v>0</v>
      </c>
      <c r="Z178" s="42" t="s">
        <v>68</v>
      </c>
      <c r="AA178" s="49">
        <f t="shared" si="84"/>
        <v>0</v>
      </c>
      <c r="AB178" s="49">
        <f t="shared" si="85"/>
        <v>0</v>
      </c>
      <c r="AC178" s="49">
        <f t="shared" si="86"/>
        <v>0</v>
      </c>
      <c r="AD178" s="49">
        <f t="shared" si="87"/>
        <v>0</v>
      </c>
      <c r="AE178" s="57">
        <f t="shared" si="88"/>
        <v>0</v>
      </c>
      <c r="AF178" s="57">
        <f t="shared" si="89"/>
        <v>0</v>
      </c>
      <c r="AI178" s="1"/>
      <c r="AJ178" s="20"/>
      <c r="AO178" s="1"/>
      <c r="AP178" s="20"/>
      <c r="BA178" s="1"/>
      <c r="BB178" s="20"/>
      <c r="BM178" s="1"/>
      <c r="BN178" s="20"/>
      <c r="BY178" s="1"/>
      <c r="BZ178" s="20"/>
    </row>
    <row r="179" spans="1:78" ht="19.5">
      <c r="A179" s="38"/>
      <c r="C179" s="9" t="s">
        <v>15</v>
      </c>
      <c r="D179" s="16">
        <f>Parameters!C7</f>
        <v>3.2</v>
      </c>
      <c r="E179" s="10" t="s">
        <v>2</v>
      </c>
      <c r="F179" s="5">
        <v>0</v>
      </c>
      <c r="G179" s="33">
        <f>IF(F179=F159,0,2)</f>
        <v>0</v>
      </c>
      <c r="I179" s="9" t="s">
        <v>15</v>
      </c>
      <c r="J179" s="16">
        <f>Parameters!G7</f>
        <v>1.7</v>
      </c>
      <c r="K179" s="10" t="s">
        <v>2</v>
      </c>
      <c r="L179" s="5">
        <v>0</v>
      </c>
      <c r="M179" s="33">
        <f>IF(L179=L159,0,2)</f>
        <v>0</v>
      </c>
      <c r="O179" s="9" t="s">
        <v>15</v>
      </c>
      <c r="P179" s="16">
        <f>Parameters!C12</f>
        <v>3.5</v>
      </c>
      <c r="Q179" s="10" t="s">
        <v>2</v>
      </c>
      <c r="R179" s="5">
        <v>0</v>
      </c>
      <c r="S179" s="33">
        <f>IF(R179=R159,0,2)</f>
        <v>0</v>
      </c>
      <c r="U179" s="9" t="s">
        <v>15</v>
      </c>
      <c r="V179" s="16">
        <f>Parameters!G12</f>
        <v>2</v>
      </c>
      <c r="W179" s="10" t="s">
        <v>2</v>
      </c>
      <c r="X179" s="5">
        <v>0</v>
      </c>
      <c r="Y179" s="33">
        <f>IF(X179=X159,0,2)</f>
        <v>0</v>
      </c>
      <c r="Z179" s="42" t="s">
        <v>69</v>
      </c>
      <c r="AA179" s="49">
        <f t="shared" si="84"/>
        <v>0</v>
      </c>
      <c r="AB179" s="49">
        <f t="shared" si="85"/>
        <v>0</v>
      </c>
      <c r="AC179" s="49">
        <f t="shared" si="86"/>
        <v>0</v>
      </c>
      <c r="AD179" s="49">
        <f t="shared" si="87"/>
        <v>0</v>
      </c>
      <c r="AE179" s="58">
        <f t="shared" si="88"/>
        <v>0</v>
      </c>
      <c r="AF179" s="58">
        <f t="shared" si="89"/>
        <v>0</v>
      </c>
      <c r="AI179" s="1"/>
      <c r="AJ179" s="20"/>
      <c r="AO179" s="1"/>
      <c r="AP179" s="20"/>
      <c r="BA179" s="1"/>
      <c r="BB179" s="20"/>
      <c r="BM179" s="1"/>
      <c r="BN179" s="20"/>
      <c r="BY179" s="1"/>
      <c r="BZ179" s="20"/>
    </row>
    <row r="180" spans="1:78" ht="18.75">
      <c r="A180" s="38"/>
      <c r="F180" s="1"/>
      <c r="G180" s="33"/>
      <c r="R180" s="1"/>
      <c r="S180" s="33"/>
      <c r="X180" s="1"/>
      <c r="Y180" s="33"/>
      <c r="AI180" s="1"/>
      <c r="AJ180" s="20"/>
      <c r="AO180" s="1"/>
      <c r="AP180" s="20"/>
      <c r="BA180" s="1"/>
      <c r="BB180" s="20"/>
      <c r="BM180" s="1"/>
      <c r="BN180" s="20"/>
      <c r="BY180" s="1"/>
      <c r="BZ180" s="20"/>
    </row>
    <row r="181" spans="1:78" ht="18.75">
      <c r="A181" s="38" t="s">
        <v>51</v>
      </c>
      <c r="B181" s="6"/>
      <c r="R181" s="1"/>
      <c r="S181" s="33"/>
      <c r="X181" s="1"/>
      <c r="Y181" s="33"/>
      <c r="Z181" s="38" t="str">
        <f>A181</f>
        <v>DAY 10</v>
      </c>
      <c r="AI181" s="1"/>
      <c r="AJ181" s="20"/>
      <c r="AO181" s="1"/>
      <c r="AP181" s="20"/>
      <c r="BA181" s="1"/>
      <c r="BB181" s="20"/>
      <c r="BM181" s="1"/>
      <c r="BN181" s="20"/>
      <c r="BY181" s="1"/>
      <c r="BZ181" s="20"/>
    </row>
    <row r="182" spans="1:78" ht="18.75">
      <c r="A182" s="38"/>
      <c r="B182" s="6" t="str">
        <f>B162</f>
        <v>Shipper 1</v>
      </c>
      <c r="C182" s="60" t="s">
        <v>4</v>
      </c>
      <c r="D182" s="60"/>
      <c r="E182" s="60"/>
      <c r="F182" s="60"/>
      <c r="G182" s="19"/>
      <c r="H182" s="4"/>
      <c r="I182" s="60" t="s">
        <v>20</v>
      </c>
      <c r="J182" s="60"/>
      <c r="K182" s="60"/>
      <c r="L182" s="60"/>
      <c r="O182" s="60" t="str">
        <f>O162</f>
        <v>Bundled capacity A-B</v>
      </c>
      <c r="P182" s="60"/>
      <c r="Q182" s="60"/>
      <c r="R182" s="60"/>
      <c r="S182" s="19"/>
      <c r="T182" s="4"/>
      <c r="U182" s="60" t="str">
        <f>U162</f>
        <v>Bundled capacity B-C</v>
      </c>
      <c r="V182" s="60"/>
      <c r="W182" s="60"/>
      <c r="X182" s="60"/>
      <c r="Y182" s="35"/>
      <c r="Z182" s="6" t="str">
        <f>B182</f>
        <v>Shipper 1</v>
      </c>
      <c r="AI182" s="1"/>
      <c r="AJ182" s="20"/>
      <c r="AO182" s="1"/>
      <c r="AP182" s="20"/>
      <c r="BA182" s="1"/>
      <c r="BB182" s="20"/>
      <c r="BM182" s="1"/>
      <c r="BN182" s="20"/>
      <c r="BY182" s="1"/>
      <c r="BZ182" s="20"/>
    </row>
    <row r="183" spans="1:78" ht="18.75">
      <c r="A183" s="38"/>
      <c r="Y183" s="35"/>
      <c r="AI183" s="1"/>
      <c r="AJ183" s="20"/>
      <c r="AO183" s="1"/>
      <c r="AP183" s="20"/>
      <c r="BA183" s="1"/>
      <c r="BB183" s="20"/>
      <c r="BM183" s="1"/>
      <c r="BN183" s="20"/>
      <c r="BY183" s="1"/>
      <c r="BZ183" s="20"/>
    </row>
    <row r="184" spans="1:78" ht="45">
      <c r="A184" s="38"/>
      <c r="F184" s="2" t="s">
        <v>3</v>
      </c>
      <c r="G184" s="32" t="str">
        <f>G164</f>
        <v>CHECK</v>
      </c>
      <c r="L184" s="2" t="s">
        <v>3</v>
      </c>
      <c r="M184" s="37" t="str">
        <f>M164</f>
        <v>CHECK</v>
      </c>
      <c r="R184" s="2" t="s">
        <v>3</v>
      </c>
      <c r="S184" s="32" t="str">
        <f>S164</f>
        <v>CHECK</v>
      </c>
      <c r="X184" s="2" t="s">
        <v>3</v>
      </c>
      <c r="Y184" s="37" t="str">
        <f>Y164</f>
        <v>CHECK</v>
      </c>
      <c r="Z184" s="41" t="s">
        <v>54</v>
      </c>
      <c r="AA184" s="47" t="s">
        <v>73</v>
      </c>
      <c r="AB184" s="47" t="s">
        <v>74</v>
      </c>
      <c r="AC184" s="47" t="s">
        <v>75</v>
      </c>
      <c r="AD184" s="47" t="s">
        <v>76</v>
      </c>
      <c r="AE184" s="56" t="s">
        <v>71</v>
      </c>
      <c r="AF184" s="56" t="s">
        <v>72</v>
      </c>
      <c r="AI184" s="1"/>
      <c r="AJ184" s="20"/>
      <c r="AO184" s="1"/>
      <c r="AP184" s="20"/>
      <c r="BA184" s="1"/>
      <c r="BB184" s="20"/>
      <c r="BM184" s="1"/>
      <c r="BN184" s="20"/>
      <c r="BY184" s="1"/>
      <c r="BZ184" s="20"/>
    </row>
    <row r="185" spans="1:78" ht="19.5">
      <c r="A185" s="38"/>
      <c r="B185" s="21" t="s">
        <v>35</v>
      </c>
      <c r="C185" s="9" t="s">
        <v>34</v>
      </c>
      <c r="D185" s="16">
        <f>D186+Parameters!$C$8</f>
        <v>4.740000000000001</v>
      </c>
      <c r="E185" s="10" t="s">
        <v>2</v>
      </c>
      <c r="F185" s="5">
        <v>0</v>
      </c>
      <c r="G185" s="33">
        <f aca="true" t="shared" si="90" ref="G185:G198">IF(AND(F185&lt;=F186,F185&gt;=F165),0,IF(F185&gt;F186,1,2))</f>
        <v>0</v>
      </c>
      <c r="H185" s="21" t="str">
        <f>B185</f>
        <v>Year 1</v>
      </c>
      <c r="I185" s="9" t="s">
        <v>34</v>
      </c>
      <c r="J185" s="16">
        <f>J186+Parameters!$G$8</f>
        <v>3.100000000000001</v>
      </c>
      <c r="K185" s="10" t="s">
        <v>2</v>
      </c>
      <c r="L185" s="5">
        <v>0</v>
      </c>
      <c r="M185" s="33">
        <f aca="true" t="shared" si="91" ref="M185:M198">IF(AND(L185&lt;=L186,L185&gt;=L165),0,IF(L185&gt;L186,1,2))</f>
        <v>0</v>
      </c>
      <c r="N185" s="21" t="s">
        <v>36</v>
      </c>
      <c r="O185" s="9" t="s">
        <v>34</v>
      </c>
      <c r="P185" s="16">
        <f>P186+Parameters!$C$13</f>
        <v>5.1800000000000015</v>
      </c>
      <c r="Q185" s="10" t="s">
        <v>2</v>
      </c>
      <c r="R185" s="5">
        <v>0</v>
      </c>
      <c r="S185" s="33">
        <f aca="true" t="shared" si="92" ref="S185:S198">IF(AND(R185&lt;=R186,R185&gt;=R165),0,IF(R185&gt;R186,1,2))</f>
        <v>0</v>
      </c>
      <c r="T185" s="15" t="str">
        <f>N185</f>
        <v>Year 2</v>
      </c>
      <c r="U185" s="9" t="s">
        <v>34</v>
      </c>
      <c r="V185" s="16">
        <f>V186+Parameters!$G$13</f>
        <v>3.5399999999999983</v>
      </c>
      <c r="W185" s="10" t="s">
        <v>2</v>
      </c>
      <c r="X185" s="5">
        <v>0</v>
      </c>
      <c r="Y185" s="33">
        <f aca="true" t="shared" si="93" ref="Y185:Y198">IF(AND(X185&lt;=X186,X185&gt;=X165),0,IF(X185&gt;X186,1,2))</f>
        <v>0</v>
      </c>
      <c r="Z185" s="42" t="s">
        <v>55</v>
      </c>
      <c r="AA185" s="48">
        <f aca="true" t="shared" si="94" ref="AA185:AA199">D185*F185</f>
        <v>0</v>
      </c>
      <c r="AB185" s="48">
        <f aca="true" t="shared" si="95" ref="AB185:AB199">J185*L185</f>
        <v>0</v>
      </c>
      <c r="AC185" s="48">
        <f aca="true" t="shared" si="96" ref="AC185:AC199">P185*R185</f>
        <v>0</v>
      </c>
      <c r="AD185" s="48">
        <f aca="true" t="shared" si="97" ref="AD185:AD199">V185*X185</f>
        <v>0</v>
      </c>
      <c r="AE185" s="57">
        <f>SUM(AA185:AB185)</f>
        <v>0</v>
      </c>
      <c r="AF185" s="57">
        <f>SUM(AC185:AD185)</f>
        <v>0</v>
      </c>
      <c r="AI185" s="1"/>
      <c r="AJ185" s="20"/>
      <c r="AO185" s="1"/>
      <c r="AP185" s="20"/>
      <c r="BA185" s="1"/>
      <c r="BB185" s="20"/>
      <c r="BM185" s="1"/>
      <c r="BN185" s="20"/>
      <c r="BY185" s="1"/>
      <c r="BZ185" s="20"/>
    </row>
    <row r="186" spans="1:78" ht="19.5">
      <c r="A186" s="38"/>
      <c r="B186" s="59" t="s">
        <v>5</v>
      </c>
      <c r="C186" s="9" t="s">
        <v>33</v>
      </c>
      <c r="D186" s="16">
        <f>D187+Parameters!$C$8</f>
        <v>4.630000000000001</v>
      </c>
      <c r="E186" s="10" t="s">
        <v>2</v>
      </c>
      <c r="F186" s="5">
        <v>0</v>
      </c>
      <c r="G186" s="33">
        <f t="shared" si="90"/>
        <v>0</v>
      </c>
      <c r="H186" s="59" t="s">
        <v>5</v>
      </c>
      <c r="I186" s="9" t="s">
        <v>33</v>
      </c>
      <c r="J186" s="16">
        <f>J187+Parameters!$G$8</f>
        <v>3.000000000000001</v>
      </c>
      <c r="K186" s="10" t="s">
        <v>2</v>
      </c>
      <c r="L186" s="5">
        <v>0</v>
      </c>
      <c r="M186" s="33">
        <f t="shared" si="91"/>
        <v>0</v>
      </c>
      <c r="N186" s="59" t="s">
        <v>5</v>
      </c>
      <c r="O186" s="9" t="s">
        <v>33</v>
      </c>
      <c r="P186" s="16">
        <f>P187+Parameters!$C$13</f>
        <v>5.060000000000001</v>
      </c>
      <c r="Q186" s="10" t="s">
        <v>2</v>
      </c>
      <c r="R186" s="5">
        <v>0</v>
      </c>
      <c r="S186" s="33">
        <f t="shared" si="92"/>
        <v>0</v>
      </c>
      <c r="T186" s="59" t="s">
        <v>5</v>
      </c>
      <c r="U186" s="9" t="s">
        <v>33</v>
      </c>
      <c r="V186" s="16">
        <f>V187+Parameters!$G$13</f>
        <v>3.4299999999999984</v>
      </c>
      <c r="W186" s="10" t="s">
        <v>2</v>
      </c>
      <c r="X186" s="5">
        <v>0</v>
      </c>
      <c r="Y186" s="33">
        <f t="shared" si="93"/>
        <v>0</v>
      </c>
      <c r="Z186" s="42" t="s">
        <v>56</v>
      </c>
      <c r="AA186" s="48">
        <f t="shared" si="94"/>
        <v>0</v>
      </c>
      <c r="AB186" s="48">
        <f t="shared" si="95"/>
        <v>0</v>
      </c>
      <c r="AC186" s="48">
        <f t="shared" si="96"/>
        <v>0</v>
      </c>
      <c r="AD186" s="48">
        <f t="shared" si="97"/>
        <v>0</v>
      </c>
      <c r="AE186" s="57">
        <f aca="true" t="shared" si="98" ref="AE186:AE199">SUM(AA186:AB186)</f>
        <v>0</v>
      </c>
      <c r="AF186" s="57">
        <f aca="true" t="shared" si="99" ref="AF186:AF199">SUM(AC186:AD186)</f>
        <v>0</v>
      </c>
      <c r="AI186" s="1"/>
      <c r="AJ186" s="20"/>
      <c r="AO186" s="1"/>
      <c r="AP186" s="20"/>
      <c r="BA186" s="1"/>
      <c r="BB186" s="20"/>
      <c r="BM186" s="1"/>
      <c r="BN186" s="20"/>
      <c r="BY186" s="1"/>
      <c r="BZ186" s="20"/>
    </row>
    <row r="187" spans="1:78" ht="19.5">
      <c r="A187" s="38"/>
      <c r="B187" s="59"/>
      <c r="C187" s="9" t="s">
        <v>32</v>
      </c>
      <c r="D187" s="16">
        <f>D188+Parameters!$C$8</f>
        <v>4.5200000000000005</v>
      </c>
      <c r="E187" s="10" t="s">
        <v>2</v>
      </c>
      <c r="F187" s="5">
        <v>0</v>
      </c>
      <c r="G187" s="33">
        <f t="shared" si="90"/>
        <v>0</v>
      </c>
      <c r="H187" s="59"/>
      <c r="I187" s="9" t="s">
        <v>32</v>
      </c>
      <c r="J187" s="16">
        <f>J188+Parameters!$G$8</f>
        <v>2.900000000000001</v>
      </c>
      <c r="K187" s="10" t="s">
        <v>2</v>
      </c>
      <c r="L187" s="5">
        <v>0</v>
      </c>
      <c r="M187" s="33">
        <f t="shared" si="91"/>
        <v>0</v>
      </c>
      <c r="N187" s="59"/>
      <c r="O187" s="9" t="s">
        <v>32</v>
      </c>
      <c r="P187" s="16">
        <f>P188+Parameters!$C$13</f>
        <v>4.940000000000001</v>
      </c>
      <c r="Q187" s="10" t="s">
        <v>2</v>
      </c>
      <c r="R187" s="5">
        <v>0</v>
      </c>
      <c r="S187" s="33">
        <f t="shared" si="92"/>
        <v>0</v>
      </c>
      <c r="T187" s="59"/>
      <c r="U187" s="9" t="s">
        <v>32</v>
      </c>
      <c r="V187" s="16">
        <f>V188+Parameters!$G$13</f>
        <v>3.3199999999999985</v>
      </c>
      <c r="W187" s="10" t="s">
        <v>2</v>
      </c>
      <c r="X187" s="5">
        <v>0</v>
      </c>
      <c r="Y187" s="33">
        <f t="shared" si="93"/>
        <v>0</v>
      </c>
      <c r="Z187" s="42" t="s">
        <v>57</v>
      </c>
      <c r="AA187" s="48">
        <f t="shared" si="94"/>
        <v>0</v>
      </c>
      <c r="AB187" s="48">
        <f t="shared" si="95"/>
        <v>0</v>
      </c>
      <c r="AC187" s="48">
        <f t="shared" si="96"/>
        <v>0</v>
      </c>
      <c r="AD187" s="48">
        <f t="shared" si="97"/>
        <v>0</v>
      </c>
      <c r="AE187" s="57">
        <f t="shared" si="98"/>
        <v>0</v>
      </c>
      <c r="AF187" s="57">
        <f t="shared" si="99"/>
        <v>0</v>
      </c>
      <c r="AI187" s="1"/>
      <c r="AJ187" s="20"/>
      <c r="AO187" s="1"/>
      <c r="AP187" s="20"/>
      <c r="BA187" s="1"/>
      <c r="BB187" s="20"/>
      <c r="BM187" s="1"/>
      <c r="BN187" s="20"/>
      <c r="BY187" s="1"/>
      <c r="BZ187" s="20"/>
    </row>
    <row r="188" spans="1:78" ht="19.5">
      <c r="A188" s="38"/>
      <c r="B188" s="59"/>
      <c r="C188" s="9" t="s">
        <v>31</v>
      </c>
      <c r="D188" s="16">
        <f>D189+Parameters!$C$8</f>
        <v>4.41</v>
      </c>
      <c r="E188" s="10" t="s">
        <v>2</v>
      </c>
      <c r="F188" s="5">
        <v>0</v>
      </c>
      <c r="G188" s="33">
        <f t="shared" si="90"/>
        <v>0</v>
      </c>
      <c r="H188" s="59"/>
      <c r="I188" s="9" t="s">
        <v>31</v>
      </c>
      <c r="J188" s="16">
        <f>J189+Parameters!$G$8</f>
        <v>2.8000000000000007</v>
      </c>
      <c r="K188" s="10" t="s">
        <v>2</v>
      </c>
      <c r="L188" s="5">
        <v>0</v>
      </c>
      <c r="M188" s="33">
        <f t="shared" si="91"/>
        <v>0</v>
      </c>
      <c r="N188" s="59"/>
      <c r="O188" s="9" t="s">
        <v>31</v>
      </c>
      <c r="P188" s="16">
        <f>P189+Parameters!$C$13</f>
        <v>4.820000000000001</v>
      </c>
      <c r="Q188" s="10" t="s">
        <v>2</v>
      </c>
      <c r="R188" s="5">
        <v>0</v>
      </c>
      <c r="S188" s="33">
        <f t="shared" si="92"/>
        <v>0</v>
      </c>
      <c r="T188" s="59"/>
      <c r="U188" s="9" t="s">
        <v>31</v>
      </c>
      <c r="V188" s="16">
        <f>V189+Parameters!$G$13</f>
        <v>3.2099999999999986</v>
      </c>
      <c r="W188" s="10" t="s">
        <v>2</v>
      </c>
      <c r="X188" s="5">
        <v>0</v>
      </c>
      <c r="Y188" s="33">
        <f t="shared" si="93"/>
        <v>0</v>
      </c>
      <c r="Z188" s="42" t="s">
        <v>58</v>
      </c>
      <c r="AA188" s="49">
        <f t="shared" si="94"/>
        <v>0</v>
      </c>
      <c r="AB188" s="49">
        <f t="shared" si="95"/>
        <v>0</v>
      </c>
      <c r="AC188" s="49">
        <f t="shared" si="96"/>
        <v>0</v>
      </c>
      <c r="AD188" s="49">
        <f t="shared" si="97"/>
        <v>0</v>
      </c>
      <c r="AE188" s="57">
        <f t="shared" si="98"/>
        <v>0</v>
      </c>
      <c r="AF188" s="57">
        <f t="shared" si="99"/>
        <v>0</v>
      </c>
      <c r="AI188" s="1"/>
      <c r="AJ188" s="20"/>
      <c r="AO188" s="1"/>
      <c r="AP188" s="20"/>
      <c r="BA188" s="1"/>
      <c r="BB188" s="20"/>
      <c r="BM188" s="1"/>
      <c r="BN188" s="20"/>
      <c r="BY188" s="1"/>
      <c r="BZ188" s="20"/>
    </row>
    <row r="189" spans="1:78" ht="19.5">
      <c r="A189" s="38"/>
      <c r="B189" s="8">
        <f>Parameters!C6</f>
        <v>600000</v>
      </c>
      <c r="C189" s="9" t="s">
        <v>30</v>
      </c>
      <c r="D189" s="16">
        <f>D190+Parameters!$C$8</f>
        <v>4.3</v>
      </c>
      <c r="E189" s="10" t="s">
        <v>2</v>
      </c>
      <c r="F189" s="5">
        <v>0</v>
      </c>
      <c r="G189" s="33">
        <f t="shared" si="90"/>
        <v>0</v>
      </c>
      <c r="H189" s="11">
        <f>Parameters!G6</f>
        <v>450000</v>
      </c>
      <c r="I189" s="9" t="s">
        <v>30</v>
      </c>
      <c r="J189" s="16">
        <f>J190+Parameters!$G$8</f>
        <v>2.7000000000000006</v>
      </c>
      <c r="K189" s="10" t="s">
        <v>2</v>
      </c>
      <c r="L189" s="5">
        <v>0</v>
      </c>
      <c r="M189" s="33">
        <f t="shared" si="91"/>
        <v>0</v>
      </c>
      <c r="N189" s="11">
        <f>Parameters!C11</f>
        <v>800000</v>
      </c>
      <c r="O189" s="9" t="s">
        <v>30</v>
      </c>
      <c r="P189" s="16">
        <f>P190+Parameters!$C$13</f>
        <v>4.700000000000001</v>
      </c>
      <c r="Q189" s="10" t="s">
        <v>2</v>
      </c>
      <c r="R189" s="5">
        <v>0</v>
      </c>
      <c r="S189" s="33">
        <f t="shared" si="92"/>
        <v>0</v>
      </c>
      <c r="T189" s="11">
        <f>Parameters!G11</f>
        <v>550000</v>
      </c>
      <c r="U189" s="9" t="s">
        <v>30</v>
      </c>
      <c r="V189" s="16">
        <f>V190+Parameters!$G$13</f>
        <v>3.0999999999999988</v>
      </c>
      <c r="W189" s="10" t="s">
        <v>2</v>
      </c>
      <c r="X189" s="5">
        <v>0</v>
      </c>
      <c r="Y189" s="33">
        <f t="shared" si="93"/>
        <v>0</v>
      </c>
      <c r="Z189" s="42" t="s">
        <v>59</v>
      </c>
      <c r="AA189" s="49">
        <f t="shared" si="94"/>
        <v>0</v>
      </c>
      <c r="AB189" s="49">
        <f t="shared" si="95"/>
        <v>0</v>
      </c>
      <c r="AC189" s="49">
        <f t="shared" si="96"/>
        <v>0</v>
      </c>
      <c r="AD189" s="49">
        <f t="shared" si="97"/>
        <v>0</v>
      </c>
      <c r="AE189" s="57">
        <f t="shared" si="98"/>
        <v>0</v>
      </c>
      <c r="AF189" s="57">
        <f t="shared" si="99"/>
        <v>0</v>
      </c>
      <c r="AI189" s="1"/>
      <c r="AJ189" s="20"/>
      <c r="AO189" s="1"/>
      <c r="AP189" s="20"/>
      <c r="BA189" s="1"/>
      <c r="BB189" s="20"/>
      <c r="BM189" s="1"/>
      <c r="BN189" s="20"/>
      <c r="BY189" s="1"/>
      <c r="BZ189" s="20"/>
    </row>
    <row r="190" spans="1:78" ht="19.5">
      <c r="A190" s="38"/>
      <c r="B190" s="23"/>
      <c r="C190" s="9" t="s">
        <v>7</v>
      </c>
      <c r="D190" s="16">
        <f>D191+Parameters!$C$8</f>
        <v>4.1899999999999995</v>
      </c>
      <c r="E190" s="10" t="s">
        <v>2</v>
      </c>
      <c r="F190" s="5">
        <v>0</v>
      </c>
      <c r="G190" s="33">
        <f t="shared" si="90"/>
        <v>0</v>
      </c>
      <c r="H190" s="24"/>
      <c r="I190" s="9" t="s">
        <v>7</v>
      </c>
      <c r="J190" s="16">
        <f>J191+Parameters!$G$8</f>
        <v>2.6000000000000005</v>
      </c>
      <c r="K190" s="10" t="s">
        <v>2</v>
      </c>
      <c r="L190" s="5">
        <v>0</v>
      </c>
      <c r="M190" s="33">
        <f t="shared" si="91"/>
        <v>0</v>
      </c>
      <c r="O190" s="9" t="s">
        <v>7</v>
      </c>
      <c r="P190" s="16">
        <f>P191+Parameters!$C$13</f>
        <v>4.580000000000001</v>
      </c>
      <c r="Q190" s="10" t="s">
        <v>2</v>
      </c>
      <c r="R190" s="5">
        <v>0</v>
      </c>
      <c r="S190" s="33">
        <f t="shared" si="92"/>
        <v>0</v>
      </c>
      <c r="U190" s="9" t="s">
        <v>7</v>
      </c>
      <c r="V190" s="16">
        <f>V191+Parameters!$G$13</f>
        <v>2.989999999999999</v>
      </c>
      <c r="W190" s="10" t="s">
        <v>2</v>
      </c>
      <c r="X190" s="5">
        <v>0</v>
      </c>
      <c r="Y190" s="33">
        <f t="shared" si="93"/>
        <v>0</v>
      </c>
      <c r="Z190" s="42" t="s">
        <v>60</v>
      </c>
      <c r="AA190" s="49">
        <f t="shared" si="94"/>
        <v>0</v>
      </c>
      <c r="AB190" s="49">
        <f t="shared" si="95"/>
        <v>0</v>
      </c>
      <c r="AC190" s="49">
        <f t="shared" si="96"/>
        <v>0</v>
      </c>
      <c r="AD190" s="49">
        <f t="shared" si="97"/>
        <v>0</v>
      </c>
      <c r="AE190" s="57">
        <f t="shared" si="98"/>
        <v>0</v>
      </c>
      <c r="AF190" s="57">
        <f t="shared" si="99"/>
        <v>0</v>
      </c>
      <c r="AI190" s="1"/>
      <c r="AJ190" s="20"/>
      <c r="AO190" s="1"/>
      <c r="AP190" s="20"/>
      <c r="BA190" s="1"/>
      <c r="BB190" s="20"/>
      <c r="BM190" s="1"/>
      <c r="BN190" s="20"/>
      <c r="BY190" s="1"/>
      <c r="BZ190" s="20"/>
    </row>
    <row r="191" spans="1:78" ht="19.5">
      <c r="A191" s="38"/>
      <c r="B191" s="23"/>
      <c r="C191" s="9" t="s">
        <v>8</v>
      </c>
      <c r="D191" s="16">
        <f>D192+Parameters!$C$8</f>
        <v>4.079999999999999</v>
      </c>
      <c r="E191" s="10" t="s">
        <v>2</v>
      </c>
      <c r="F191" s="5">
        <v>0</v>
      </c>
      <c r="G191" s="33">
        <f t="shared" si="90"/>
        <v>0</v>
      </c>
      <c r="H191" s="24"/>
      <c r="I191" s="9" t="s">
        <v>8</v>
      </c>
      <c r="J191" s="16">
        <f>J192+Parameters!$G$8</f>
        <v>2.5000000000000004</v>
      </c>
      <c r="K191" s="10" t="s">
        <v>2</v>
      </c>
      <c r="L191" s="5">
        <v>0</v>
      </c>
      <c r="M191" s="33">
        <f t="shared" si="91"/>
        <v>0</v>
      </c>
      <c r="O191" s="9" t="s">
        <v>8</v>
      </c>
      <c r="P191" s="16">
        <f>P192+Parameters!$C$13</f>
        <v>4.460000000000001</v>
      </c>
      <c r="Q191" s="10" t="s">
        <v>2</v>
      </c>
      <c r="R191" s="5">
        <v>0</v>
      </c>
      <c r="S191" s="33">
        <f t="shared" si="92"/>
        <v>0</v>
      </c>
      <c r="U191" s="9" t="s">
        <v>8</v>
      </c>
      <c r="V191" s="16">
        <f>V192+Parameters!$G$13</f>
        <v>2.879999999999999</v>
      </c>
      <c r="W191" s="10" t="s">
        <v>2</v>
      </c>
      <c r="X191" s="5">
        <v>0</v>
      </c>
      <c r="Y191" s="33">
        <f t="shared" si="93"/>
        <v>0</v>
      </c>
      <c r="Z191" s="42" t="s">
        <v>61</v>
      </c>
      <c r="AA191" s="49">
        <f t="shared" si="94"/>
        <v>0</v>
      </c>
      <c r="AB191" s="49">
        <f t="shared" si="95"/>
        <v>0</v>
      </c>
      <c r="AC191" s="49">
        <f t="shared" si="96"/>
        <v>0</v>
      </c>
      <c r="AD191" s="49">
        <f t="shared" si="97"/>
        <v>0</v>
      </c>
      <c r="AE191" s="57">
        <f t="shared" si="98"/>
        <v>0</v>
      </c>
      <c r="AF191" s="57">
        <f t="shared" si="99"/>
        <v>0</v>
      </c>
      <c r="AI191" s="1"/>
      <c r="AJ191" s="20"/>
      <c r="AO191" s="1"/>
      <c r="AP191" s="20"/>
      <c r="BA191" s="1"/>
      <c r="BB191" s="20"/>
      <c r="BM191" s="1"/>
      <c r="BN191" s="20"/>
      <c r="BY191" s="1"/>
      <c r="BZ191" s="20"/>
    </row>
    <row r="192" spans="1:78" ht="19.5">
      <c r="A192" s="38"/>
      <c r="B192" s="23"/>
      <c r="C192" s="9" t="s">
        <v>25</v>
      </c>
      <c r="D192" s="16">
        <f>D193+Parameters!$C$8</f>
        <v>3.9699999999999993</v>
      </c>
      <c r="E192" s="10" t="s">
        <v>2</v>
      </c>
      <c r="F192" s="5">
        <v>0</v>
      </c>
      <c r="G192" s="33">
        <f t="shared" si="90"/>
        <v>0</v>
      </c>
      <c r="H192" s="24"/>
      <c r="I192" s="9" t="s">
        <v>25</v>
      </c>
      <c r="J192" s="16">
        <f>J193+Parameters!$G$8</f>
        <v>2.4000000000000004</v>
      </c>
      <c r="K192" s="10" t="s">
        <v>2</v>
      </c>
      <c r="L192" s="5">
        <v>0</v>
      </c>
      <c r="M192" s="33">
        <f t="shared" si="91"/>
        <v>0</v>
      </c>
      <c r="O192" s="9" t="s">
        <v>25</v>
      </c>
      <c r="P192" s="16">
        <f>P193+Parameters!$C$13</f>
        <v>4.340000000000001</v>
      </c>
      <c r="Q192" s="10" t="s">
        <v>2</v>
      </c>
      <c r="R192" s="5">
        <v>0</v>
      </c>
      <c r="S192" s="33">
        <f t="shared" si="92"/>
        <v>0</v>
      </c>
      <c r="U192" s="9" t="s">
        <v>25</v>
      </c>
      <c r="V192" s="16">
        <f>V193+Parameters!$G$13</f>
        <v>2.769999999999999</v>
      </c>
      <c r="W192" s="10" t="s">
        <v>2</v>
      </c>
      <c r="X192" s="5">
        <v>0</v>
      </c>
      <c r="Y192" s="33">
        <f t="shared" si="93"/>
        <v>0</v>
      </c>
      <c r="Z192" s="42" t="s">
        <v>62</v>
      </c>
      <c r="AA192" s="49">
        <f t="shared" si="94"/>
        <v>0</v>
      </c>
      <c r="AB192" s="49">
        <f t="shared" si="95"/>
        <v>0</v>
      </c>
      <c r="AC192" s="49">
        <f t="shared" si="96"/>
        <v>0</v>
      </c>
      <c r="AD192" s="49">
        <f t="shared" si="97"/>
        <v>0</v>
      </c>
      <c r="AE192" s="57">
        <f t="shared" si="98"/>
        <v>0</v>
      </c>
      <c r="AF192" s="57">
        <f t="shared" si="99"/>
        <v>0</v>
      </c>
      <c r="AI192" s="1"/>
      <c r="AJ192" s="20"/>
      <c r="AO192" s="1"/>
      <c r="AP192" s="20"/>
      <c r="BA192" s="1"/>
      <c r="BB192" s="20"/>
      <c r="BM192" s="1"/>
      <c r="BN192" s="20"/>
      <c r="BY192" s="1"/>
      <c r="BZ192" s="20"/>
    </row>
    <row r="193" spans="1:78" ht="19.5">
      <c r="A193" s="38"/>
      <c r="B193" s="23"/>
      <c r="C193" s="9" t="s">
        <v>9</v>
      </c>
      <c r="D193" s="16">
        <f>D194+Parameters!$C$8</f>
        <v>3.8599999999999994</v>
      </c>
      <c r="E193" s="10" t="s">
        <v>2</v>
      </c>
      <c r="F193" s="5">
        <v>0</v>
      </c>
      <c r="G193" s="33">
        <f t="shared" si="90"/>
        <v>0</v>
      </c>
      <c r="H193" s="24"/>
      <c r="I193" s="9" t="s">
        <v>9</v>
      </c>
      <c r="J193" s="16">
        <f>J194+Parameters!$G$8</f>
        <v>2.3000000000000003</v>
      </c>
      <c r="K193" s="10" t="s">
        <v>2</v>
      </c>
      <c r="L193" s="5">
        <v>0</v>
      </c>
      <c r="M193" s="33">
        <f t="shared" si="91"/>
        <v>0</v>
      </c>
      <c r="O193" s="9" t="s">
        <v>9</v>
      </c>
      <c r="P193" s="16">
        <f>P194+Parameters!$C$13</f>
        <v>4.220000000000001</v>
      </c>
      <c r="Q193" s="10" t="s">
        <v>2</v>
      </c>
      <c r="R193" s="5">
        <v>0</v>
      </c>
      <c r="S193" s="33">
        <f t="shared" si="92"/>
        <v>0</v>
      </c>
      <c r="U193" s="9" t="s">
        <v>9</v>
      </c>
      <c r="V193" s="16">
        <f>V194+Parameters!$G$13</f>
        <v>2.6599999999999993</v>
      </c>
      <c r="W193" s="10" t="s">
        <v>2</v>
      </c>
      <c r="X193" s="5">
        <v>0</v>
      </c>
      <c r="Y193" s="33">
        <f t="shared" si="93"/>
        <v>0</v>
      </c>
      <c r="Z193" s="42" t="s">
        <v>63</v>
      </c>
      <c r="AA193" s="49">
        <f t="shared" si="94"/>
        <v>0</v>
      </c>
      <c r="AB193" s="49">
        <f t="shared" si="95"/>
        <v>0</v>
      </c>
      <c r="AC193" s="49">
        <f t="shared" si="96"/>
        <v>0</v>
      </c>
      <c r="AD193" s="49">
        <f t="shared" si="97"/>
        <v>0</v>
      </c>
      <c r="AE193" s="57">
        <f t="shared" si="98"/>
        <v>0</v>
      </c>
      <c r="AF193" s="57">
        <f t="shared" si="99"/>
        <v>0</v>
      </c>
      <c r="AI193" s="1"/>
      <c r="AJ193" s="20"/>
      <c r="AO193" s="1"/>
      <c r="AP193" s="20"/>
      <c r="BA193" s="1"/>
      <c r="BB193" s="20"/>
      <c r="BM193" s="1"/>
      <c r="BN193" s="20"/>
      <c r="BY193" s="1"/>
      <c r="BZ193" s="20"/>
    </row>
    <row r="194" spans="1:78" ht="19.5">
      <c r="A194" s="38"/>
      <c r="B194" s="23"/>
      <c r="C194" s="9" t="s">
        <v>10</v>
      </c>
      <c r="D194" s="16">
        <f>D195+Parameters!$C$8</f>
        <v>3.7499999999999996</v>
      </c>
      <c r="E194" s="10" t="s">
        <v>2</v>
      </c>
      <c r="F194" s="5">
        <v>0</v>
      </c>
      <c r="G194" s="33">
        <f t="shared" si="90"/>
        <v>0</v>
      </c>
      <c r="H194" s="24"/>
      <c r="I194" s="9" t="s">
        <v>10</v>
      </c>
      <c r="J194" s="16">
        <f>J195+Parameters!$G$8</f>
        <v>2.2</v>
      </c>
      <c r="K194" s="10" t="s">
        <v>2</v>
      </c>
      <c r="L194" s="5">
        <v>0</v>
      </c>
      <c r="M194" s="33">
        <f t="shared" si="91"/>
        <v>0</v>
      </c>
      <c r="O194" s="9" t="s">
        <v>10</v>
      </c>
      <c r="P194" s="16">
        <f>P195+Parameters!$C$13</f>
        <v>4.1000000000000005</v>
      </c>
      <c r="Q194" s="10" t="s">
        <v>2</v>
      </c>
      <c r="R194" s="5">
        <v>0</v>
      </c>
      <c r="S194" s="33">
        <f t="shared" si="92"/>
        <v>0</v>
      </c>
      <c r="U194" s="9" t="s">
        <v>10</v>
      </c>
      <c r="V194" s="16">
        <f>V195+Parameters!$G$13</f>
        <v>2.5499999999999994</v>
      </c>
      <c r="W194" s="10" t="s">
        <v>2</v>
      </c>
      <c r="X194" s="5">
        <v>0</v>
      </c>
      <c r="Y194" s="33">
        <f t="shared" si="93"/>
        <v>0</v>
      </c>
      <c r="Z194" s="43" t="s">
        <v>64</v>
      </c>
      <c r="AA194" s="50">
        <f t="shared" si="94"/>
        <v>0</v>
      </c>
      <c r="AB194" s="50">
        <f t="shared" si="95"/>
        <v>0</v>
      </c>
      <c r="AC194" s="50">
        <f t="shared" si="96"/>
        <v>0</v>
      </c>
      <c r="AD194" s="50">
        <f t="shared" si="97"/>
        <v>0</v>
      </c>
      <c r="AE194" s="57">
        <f t="shared" si="98"/>
        <v>0</v>
      </c>
      <c r="AF194" s="57">
        <f t="shared" si="99"/>
        <v>0</v>
      </c>
      <c r="AI194" s="1"/>
      <c r="AJ194" s="20"/>
      <c r="AO194" s="1"/>
      <c r="AP194" s="20"/>
      <c r="BA194" s="1"/>
      <c r="BB194" s="20"/>
      <c r="BM194" s="1"/>
      <c r="BN194" s="20"/>
      <c r="BY194" s="1"/>
      <c r="BZ194" s="20"/>
    </row>
    <row r="195" spans="1:78" ht="19.5">
      <c r="A195" s="38"/>
      <c r="C195" s="9" t="s">
        <v>11</v>
      </c>
      <c r="D195" s="16">
        <f>D196+Parameters!$C$8</f>
        <v>3.6399999999999997</v>
      </c>
      <c r="E195" s="10" t="s">
        <v>2</v>
      </c>
      <c r="F195" s="5">
        <v>0</v>
      </c>
      <c r="G195" s="33">
        <f t="shared" si="90"/>
        <v>0</v>
      </c>
      <c r="H195" s="12"/>
      <c r="I195" s="9" t="s">
        <v>11</v>
      </c>
      <c r="J195" s="16">
        <f>J196+Parameters!$G$8</f>
        <v>2.1</v>
      </c>
      <c r="K195" s="10" t="s">
        <v>2</v>
      </c>
      <c r="L195" s="5">
        <v>0</v>
      </c>
      <c r="M195" s="33">
        <f t="shared" si="91"/>
        <v>0</v>
      </c>
      <c r="O195" s="9" t="s">
        <v>11</v>
      </c>
      <c r="P195" s="16">
        <f>P196+Parameters!$C$13</f>
        <v>3.9800000000000004</v>
      </c>
      <c r="Q195" s="10" t="s">
        <v>2</v>
      </c>
      <c r="R195" s="5">
        <v>0</v>
      </c>
      <c r="S195" s="33">
        <f t="shared" si="92"/>
        <v>0</v>
      </c>
      <c r="U195" s="9" t="s">
        <v>11</v>
      </c>
      <c r="V195" s="16">
        <f>V196+Parameters!$G$13</f>
        <v>2.4399999999999995</v>
      </c>
      <c r="W195" s="10" t="s">
        <v>2</v>
      </c>
      <c r="X195" s="5">
        <v>0</v>
      </c>
      <c r="Y195" s="33">
        <f t="shared" si="93"/>
        <v>0</v>
      </c>
      <c r="Z195" s="42" t="s">
        <v>65</v>
      </c>
      <c r="AA195" s="49">
        <f t="shared" si="94"/>
        <v>0</v>
      </c>
      <c r="AB195" s="49">
        <f t="shared" si="95"/>
        <v>0</v>
      </c>
      <c r="AC195" s="49">
        <f t="shared" si="96"/>
        <v>0</v>
      </c>
      <c r="AD195" s="49">
        <f t="shared" si="97"/>
        <v>0</v>
      </c>
      <c r="AE195" s="57">
        <f t="shared" si="98"/>
        <v>0</v>
      </c>
      <c r="AF195" s="57">
        <f t="shared" si="99"/>
        <v>0</v>
      </c>
      <c r="AI195" s="1"/>
      <c r="AJ195" s="20"/>
      <c r="AO195" s="1"/>
      <c r="AP195" s="20"/>
      <c r="BA195" s="1"/>
      <c r="BB195" s="20"/>
      <c r="BM195" s="1"/>
      <c r="BN195" s="20"/>
      <c r="BY195" s="1"/>
      <c r="BZ195" s="20"/>
    </row>
    <row r="196" spans="3:78" ht="19.5">
      <c r="C196" s="9" t="s">
        <v>12</v>
      </c>
      <c r="D196" s="16">
        <f>D197+Parameters!$C$8</f>
        <v>3.53</v>
      </c>
      <c r="E196" s="10" t="s">
        <v>2</v>
      </c>
      <c r="F196" s="5">
        <v>0</v>
      </c>
      <c r="G196" s="33">
        <f t="shared" si="90"/>
        <v>0</v>
      </c>
      <c r="I196" s="9" t="s">
        <v>12</v>
      </c>
      <c r="J196" s="16">
        <f>J197+Parameters!$G$8</f>
        <v>2</v>
      </c>
      <c r="K196" s="10" t="s">
        <v>2</v>
      </c>
      <c r="L196" s="5">
        <v>0</v>
      </c>
      <c r="M196" s="33">
        <f t="shared" si="91"/>
        <v>0</v>
      </c>
      <c r="O196" s="9" t="s">
        <v>12</v>
      </c>
      <c r="P196" s="16">
        <f>P197+Parameters!$C$13</f>
        <v>3.8600000000000003</v>
      </c>
      <c r="Q196" s="10" t="s">
        <v>2</v>
      </c>
      <c r="R196" s="5">
        <v>0</v>
      </c>
      <c r="S196" s="33">
        <f t="shared" si="92"/>
        <v>0</v>
      </c>
      <c r="U196" s="9" t="s">
        <v>12</v>
      </c>
      <c r="V196" s="16">
        <f>V197+Parameters!$G$13</f>
        <v>2.3299999999999996</v>
      </c>
      <c r="W196" s="10" t="s">
        <v>2</v>
      </c>
      <c r="X196" s="5">
        <v>0</v>
      </c>
      <c r="Y196" s="33">
        <f t="shared" si="93"/>
        <v>0</v>
      </c>
      <c r="Z196" s="44" t="s">
        <v>66</v>
      </c>
      <c r="AA196" s="51">
        <f t="shared" si="94"/>
        <v>0</v>
      </c>
      <c r="AB196" s="51">
        <f t="shared" si="95"/>
        <v>0</v>
      </c>
      <c r="AC196" s="51">
        <f t="shared" si="96"/>
        <v>0</v>
      </c>
      <c r="AD196" s="51">
        <f t="shared" si="97"/>
        <v>0</v>
      </c>
      <c r="AE196" s="57">
        <f t="shared" si="98"/>
        <v>0</v>
      </c>
      <c r="AF196" s="57">
        <f t="shared" si="99"/>
        <v>0</v>
      </c>
      <c r="AI196" s="1"/>
      <c r="AJ196" s="20"/>
      <c r="AO196" s="1"/>
      <c r="AP196" s="20"/>
      <c r="BA196" s="1"/>
      <c r="BB196" s="20"/>
      <c r="BM196" s="1"/>
      <c r="BN196" s="20"/>
      <c r="BY196" s="1"/>
      <c r="BZ196" s="20"/>
    </row>
    <row r="197" spans="3:78" ht="19.5">
      <c r="C197" s="9" t="s">
        <v>13</v>
      </c>
      <c r="D197" s="16">
        <f>D198+Parameters!$C$8</f>
        <v>3.42</v>
      </c>
      <c r="E197" s="10" t="s">
        <v>2</v>
      </c>
      <c r="F197" s="5">
        <v>0</v>
      </c>
      <c r="G197" s="33">
        <f t="shared" si="90"/>
        <v>0</v>
      </c>
      <c r="I197" s="9" t="s">
        <v>13</v>
      </c>
      <c r="J197" s="16">
        <f>J198+Parameters!$G$8</f>
        <v>1.9000000000000001</v>
      </c>
      <c r="K197" s="10" t="s">
        <v>2</v>
      </c>
      <c r="L197" s="5">
        <v>0</v>
      </c>
      <c r="M197" s="33">
        <f t="shared" si="91"/>
        <v>0</v>
      </c>
      <c r="O197" s="9" t="s">
        <v>13</v>
      </c>
      <c r="P197" s="16">
        <f>P198+Parameters!$C$13</f>
        <v>3.74</v>
      </c>
      <c r="Q197" s="10" t="s">
        <v>2</v>
      </c>
      <c r="R197" s="5">
        <v>0</v>
      </c>
      <c r="S197" s="33">
        <f t="shared" si="92"/>
        <v>0</v>
      </c>
      <c r="U197" s="9" t="s">
        <v>13</v>
      </c>
      <c r="V197" s="16">
        <f>V198+Parameters!$G$13</f>
        <v>2.2199999999999998</v>
      </c>
      <c r="W197" s="10" t="s">
        <v>2</v>
      </c>
      <c r="X197" s="5">
        <v>0</v>
      </c>
      <c r="Y197" s="33">
        <f t="shared" si="93"/>
        <v>0</v>
      </c>
      <c r="Z197" s="42" t="s">
        <v>67</v>
      </c>
      <c r="AA197" s="49">
        <f t="shared" si="94"/>
        <v>0</v>
      </c>
      <c r="AB197" s="49">
        <f t="shared" si="95"/>
        <v>0</v>
      </c>
      <c r="AC197" s="49">
        <f t="shared" si="96"/>
        <v>0</v>
      </c>
      <c r="AD197" s="49">
        <f t="shared" si="97"/>
        <v>0</v>
      </c>
      <c r="AE197" s="57">
        <f t="shared" si="98"/>
        <v>0</v>
      </c>
      <c r="AF197" s="57">
        <f t="shared" si="99"/>
        <v>0</v>
      </c>
      <c r="AI197" s="1"/>
      <c r="AJ197" s="20"/>
      <c r="AO197" s="1"/>
      <c r="AP197" s="20"/>
      <c r="BA197" s="1"/>
      <c r="BB197" s="20"/>
      <c r="BM197" s="1"/>
      <c r="BN197" s="20"/>
      <c r="BY197" s="1"/>
      <c r="BZ197" s="20"/>
    </row>
    <row r="198" spans="3:78" ht="19.5">
      <c r="C198" s="9" t="s">
        <v>14</v>
      </c>
      <c r="D198" s="16">
        <f>D199+Parameters!$C$8</f>
        <v>3.31</v>
      </c>
      <c r="E198" s="10" t="s">
        <v>2</v>
      </c>
      <c r="F198" s="5">
        <v>0</v>
      </c>
      <c r="G198" s="33">
        <f t="shared" si="90"/>
        <v>0</v>
      </c>
      <c r="I198" s="9" t="s">
        <v>14</v>
      </c>
      <c r="J198" s="16">
        <f>J199+Parameters!$G$8</f>
        <v>1.8</v>
      </c>
      <c r="K198" s="10" t="s">
        <v>2</v>
      </c>
      <c r="L198" s="5">
        <v>0</v>
      </c>
      <c r="M198" s="33">
        <f t="shared" si="91"/>
        <v>0</v>
      </c>
      <c r="O198" s="9" t="s">
        <v>14</v>
      </c>
      <c r="P198" s="16">
        <f>P199+Parameters!$C$13</f>
        <v>3.62</v>
      </c>
      <c r="Q198" s="10" t="s">
        <v>2</v>
      </c>
      <c r="R198" s="5">
        <v>0</v>
      </c>
      <c r="S198" s="33">
        <f t="shared" si="92"/>
        <v>0</v>
      </c>
      <c r="U198" s="9" t="s">
        <v>14</v>
      </c>
      <c r="V198" s="16">
        <f>V199+Parameters!$G$13</f>
        <v>2.11</v>
      </c>
      <c r="W198" s="10" t="s">
        <v>2</v>
      </c>
      <c r="X198" s="5">
        <v>0</v>
      </c>
      <c r="Y198" s="33">
        <f t="shared" si="93"/>
        <v>0</v>
      </c>
      <c r="Z198" s="42" t="s">
        <v>68</v>
      </c>
      <c r="AA198" s="49">
        <f t="shared" si="94"/>
        <v>0</v>
      </c>
      <c r="AB198" s="49">
        <f t="shared" si="95"/>
        <v>0</v>
      </c>
      <c r="AC198" s="49">
        <f t="shared" si="96"/>
        <v>0</v>
      </c>
      <c r="AD198" s="49">
        <f t="shared" si="97"/>
        <v>0</v>
      </c>
      <c r="AE198" s="57">
        <f t="shared" si="98"/>
        <v>0</v>
      </c>
      <c r="AF198" s="57">
        <f t="shared" si="99"/>
        <v>0</v>
      </c>
      <c r="AI198" s="1"/>
      <c r="AJ198" s="20"/>
      <c r="AO198" s="1"/>
      <c r="AP198" s="20"/>
      <c r="BA198" s="1"/>
      <c r="BB198" s="20"/>
      <c r="BM198" s="1"/>
      <c r="BN198" s="20"/>
      <c r="BY198" s="1"/>
      <c r="BZ198" s="20"/>
    </row>
    <row r="199" spans="3:78" ht="19.5">
      <c r="C199" s="9" t="s">
        <v>15</v>
      </c>
      <c r="D199" s="16">
        <f>Parameters!C7</f>
        <v>3.2</v>
      </c>
      <c r="E199" s="10" t="s">
        <v>2</v>
      </c>
      <c r="F199" s="5">
        <v>0</v>
      </c>
      <c r="G199" s="33">
        <f>IF(F199=F179,0,2)</f>
        <v>0</v>
      </c>
      <c r="I199" s="9" t="s">
        <v>15</v>
      </c>
      <c r="J199" s="16">
        <f>Parameters!G7</f>
        <v>1.7</v>
      </c>
      <c r="K199" s="10" t="s">
        <v>2</v>
      </c>
      <c r="L199" s="5">
        <v>0</v>
      </c>
      <c r="M199" s="33">
        <f>IF(L199=L179,0,2)</f>
        <v>0</v>
      </c>
      <c r="O199" s="9" t="s">
        <v>15</v>
      </c>
      <c r="P199" s="16">
        <f>Parameters!C12</f>
        <v>3.5</v>
      </c>
      <c r="Q199" s="10" t="s">
        <v>2</v>
      </c>
      <c r="R199" s="5">
        <v>0</v>
      </c>
      <c r="S199" s="33">
        <f>IF(R199=R179,0,2)</f>
        <v>0</v>
      </c>
      <c r="U199" s="9" t="s">
        <v>15</v>
      </c>
      <c r="V199" s="16">
        <f>Parameters!G12</f>
        <v>2</v>
      </c>
      <c r="W199" s="10" t="s">
        <v>2</v>
      </c>
      <c r="X199" s="5">
        <v>0</v>
      </c>
      <c r="Y199" s="33">
        <f>IF(X199=X179,0,2)</f>
        <v>0</v>
      </c>
      <c r="Z199" s="42" t="s">
        <v>69</v>
      </c>
      <c r="AA199" s="49">
        <f t="shared" si="94"/>
        <v>0</v>
      </c>
      <c r="AB199" s="49">
        <f t="shared" si="95"/>
        <v>0</v>
      </c>
      <c r="AC199" s="49">
        <f t="shared" si="96"/>
        <v>0</v>
      </c>
      <c r="AD199" s="49">
        <f t="shared" si="97"/>
        <v>0</v>
      </c>
      <c r="AE199" s="58">
        <f t="shared" si="98"/>
        <v>0</v>
      </c>
      <c r="AF199" s="58">
        <f t="shared" si="99"/>
        <v>0</v>
      </c>
      <c r="AI199" s="1"/>
      <c r="AJ199" s="20"/>
      <c r="AO199" s="1"/>
      <c r="AP199" s="20"/>
      <c r="BA199" s="1"/>
      <c r="BB199" s="20"/>
      <c r="BM199" s="1"/>
      <c r="BN199" s="20"/>
      <c r="BY199" s="1"/>
      <c r="BZ199" s="20"/>
    </row>
    <row r="200" spans="6:78" ht="18.75">
      <c r="F200" s="1"/>
      <c r="G200" s="33"/>
      <c r="R200" s="1"/>
      <c r="S200" s="33"/>
      <c r="X200" s="1"/>
      <c r="Y200" s="33"/>
      <c r="AI200" s="1"/>
      <c r="AJ200" s="20"/>
      <c r="AO200" s="1"/>
      <c r="AP200" s="20"/>
      <c r="BA200" s="1"/>
      <c r="BB200" s="20"/>
      <c r="BM200" s="1"/>
      <c r="BN200" s="20"/>
      <c r="BY200" s="1"/>
      <c r="BZ200" s="20"/>
    </row>
    <row r="201" spans="65:78" ht="18.75">
      <c r="BM201" s="1"/>
      <c r="BN201" s="20"/>
      <c r="BY201" s="1"/>
      <c r="BZ201" s="20"/>
    </row>
    <row r="202" spans="65:78" ht="18.75">
      <c r="BM202" s="1"/>
      <c r="BN202" s="20"/>
      <c r="BY202" s="1"/>
      <c r="BZ202" s="20"/>
    </row>
    <row r="203" spans="65:78" ht="18.75">
      <c r="BM203" s="1"/>
      <c r="BN203" s="20"/>
      <c r="BY203" s="1"/>
      <c r="BZ203" s="20"/>
    </row>
    <row r="204" spans="65:78" ht="18.75">
      <c r="BM204" s="1"/>
      <c r="BN204" s="20"/>
      <c r="BY204" s="1"/>
      <c r="BZ204" s="20"/>
    </row>
    <row r="205" spans="65:78" ht="18.75">
      <c r="BM205" s="1"/>
      <c r="BN205" s="20"/>
      <c r="BY205" s="1"/>
      <c r="BZ205" s="20"/>
    </row>
    <row r="206" spans="65:78" ht="18.75">
      <c r="BM206" s="1"/>
      <c r="BN206" s="20"/>
      <c r="BY206" s="1"/>
      <c r="BZ206" s="20"/>
    </row>
    <row r="207" spans="65:78" ht="18.75">
      <c r="BM207" s="1"/>
      <c r="BN207" s="20"/>
      <c r="BY207" s="1"/>
      <c r="BZ207" s="20"/>
    </row>
    <row r="208" spans="65:78" ht="18.75">
      <c r="BM208" s="1"/>
      <c r="BN208" s="20"/>
      <c r="BY208" s="1"/>
      <c r="BZ208" s="20"/>
    </row>
    <row r="209" spans="65:78" ht="18.75">
      <c r="BM209" s="1"/>
      <c r="BN209" s="20"/>
      <c r="BY209" s="1"/>
      <c r="BZ209" s="20"/>
    </row>
    <row r="210" spans="65:78" ht="18.75">
      <c r="BM210" s="1"/>
      <c r="BN210" s="20"/>
      <c r="BY210" s="1"/>
      <c r="BZ210" s="20"/>
    </row>
    <row r="211" spans="65:78" ht="18.75">
      <c r="BM211" s="1"/>
      <c r="BN211" s="20"/>
      <c r="BY211" s="1"/>
      <c r="BZ211" s="20"/>
    </row>
    <row r="212" spans="65:78" ht="18.75">
      <c r="BM212" s="1"/>
      <c r="BN212" s="20"/>
      <c r="BY212" s="1"/>
      <c r="BZ212" s="20"/>
    </row>
    <row r="213" spans="7:78" ht="18.75">
      <c r="G213" s="35"/>
      <c r="R213" s="1"/>
      <c r="S213" s="33"/>
      <c r="X213" s="1"/>
      <c r="Y213" s="33"/>
      <c r="AI213" s="1"/>
      <c r="AJ213" s="20"/>
      <c r="AO213" s="1"/>
      <c r="AP213" s="20"/>
      <c r="BA213" s="1"/>
      <c r="BB213" s="20"/>
      <c r="BM213" s="1"/>
      <c r="BN213" s="20"/>
      <c r="BY213" s="1"/>
      <c r="BZ213" s="20"/>
    </row>
    <row r="214" spans="65:78" ht="18.75">
      <c r="BM214" s="1"/>
      <c r="BN214" s="20"/>
      <c r="BY214" s="1"/>
      <c r="BZ214" s="20"/>
    </row>
    <row r="215" spans="65:78" ht="18.75">
      <c r="BM215" s="1"/>
      <c r="BN215" s="20"/>
      <c r="BY215" s="1"/>
      <c r="BZ215" s="20"/>
    </row>
    <row r="216" spans="77:78" ht="18.75">
      <c r="BY216" s="1"/>
      <c r="BZ216" s="20"/>
    </row>
    <row r="217" spans="77:78" ht="18" customHeight="1">
      <c r="BY217" s="1"/>
      <c r="BZ217" s="20"/>
    </row>
    <row r="218" spans="77:78" ht="18.75">
      <c r="BY218" s="1"/>
      <c r="BZ218" s="20"/>
    </row>
    <row r="219" spans="77:78" ht="18.75">
      <c r="BY219" s="1"/>
      <c r="BZ219" s="20"/>
    </row>
    <row r="220" spans="77:78" ht="18.75">
      <c r="BY220" s="1"/>
      <c r="BZ220" s="20"/>
    </row>
    <row r="221" spans="77:78" ht="18.75">
      <c r="BY221" s="1"/>
      <c r="BZ221" s="20"/>
    </row>
    <row r="222" spans="77:78" ht="18.75">
      <c r="BY222" s="1"/>
      <c r="BZ222" s="20"/>
    </row>
    <row r="223" spans="77:78" ht="18.75">
      <c r="BY223" s="1"/>
      <c r="BZ223" s="20"/>
    </row>
    <row r="224" spans="77:78" ht="18.75">
      <c r="BY224" s="1"/>
      <c r="BZ224" s="20"/>
    </row>
    <row r="225" spans="77:78" ht="18.75">
      <c r="BY225" s="1"/>
      <c r="BZ225" s="20"/>
    </row>
    <row r="226" spans="77:78" ht="18.75">
      <c r="BY226" s="1"/>
      <c r="BZ226" s="20"/>
    </row>
    <row r="227" spans="77:78" ht="18.75">
      <c r="BY227" s="1"/>
      <c r="BZ227" s="20"/>
    </row>
    <row r="228" spans="77:78" ht="18.75">
      <c r="BY228" s="1"/>
      <c r="BZ228" s="20"/>
    </row>
    <row r="229" spans="77:78" ht="18.75">
      <c r="BY229" s="1"/>
      <c r="BZ229" s="20"/>
    </row>
    <row r="230" spans="77:78" ht="18.75">
      <c r="BY230" s="1"/>
      <c r="BZ230" s="20"/>
    </row>
    <row r="231" ht="18" customHeight="1"/>
    <row r="232" spans="3:12" ht="18" customHeight="1">
      <c r="C232" s="60"/>
      <c r="D232" s="60"/>
      <c r="E232" s="60"/>
      <c r="F232" s="60"/>
      <c r="I232" s="60"/>
      <c r="J232" s="60"/>
      <c r="K232" s="60"/>
      <c r="L232" s="60"/>
    </row>
    <row r="235" ht="18" customHeight="1"/>
  </sheetData>
  <sheetProtection formatCells="0" formatColumns="0" selectLockedCells="1" autoFilter="0" pivotTables="0" selectUnlockedCells="1"/>
  <mergeCells count="83">
    <mergeCell ref="U122:X122"/>
    <mergeCell ref="O142:R142"/>
    <mergeCell ref="U142:X142"/>
    <mergeCell ref="O162:R162"/>
    <mergeCell ref="U162:X162"/>
    <mergeCell ref="O182:R182"/>
    <mergeCell ref="U182:X182"/>
    <mergeCell ref="O62:R62"/>
    <mergeCell ref="U62:X62"/>
    <mergeCell ref="O82:R82"/>
    <mergeCell ref="U82:X82"/>
    <mergeCell ref="O102:R102"/>
    <mergeCell ref="U102:X102"/>
    <mergeCell ref="U2:X2"/>
    <mergeCell ref="O22:R22"/>
    <mergeCell ref="U22:X22"/>
    <mergeCell ref="O42:R42"/>
    <mergeCell ref="C82:F82"/>
    <mergeCell ref="I82:L82"/>
    <mergeCell ref="C42:F42"/>
    <mergeCell ref="I42:L42"/>
    <mergeCell ref="T6:T8"/>
    <mergeCell ref="U42:X42"/>
    <mergeCell ref="B86:B88"/>
    <mergeCell ref="H86:H88"/>
    <mergeCell ref="N86:N88"/>
    <mergeCell ref="T86:T88"/>
    <mergeCell ref="C62:F62"/>
    <mergeCell ref="I62:L62"/>
    <mergeCell ref="B66:B68"/>
    <mergeCell ref="H66:H68"/>
    <mergeCell ref="N66:N68"/>
    <mergeCell ref="T66:T68"/>
    <mergeCell ref="B46:B48"/>
    <mergeCell ref="H46:H48"/>
    <mergeCell ref="N46:N48"/>
    <mergeCell ref="T46:T48"/>
    <mergeCell ref="C22:F22"/>
    <mergeCell ref="I22:L22"/>
    <mergeCell ref="B26:B28"/>
    <mergeCell ref="H26:H28"/>
    <mergeCell ref="N26:N28"/>
    <mergeCell ref="T26:T28"/>
    <mergeCell ref="I232:L232"/>
    <mergeCell ref="O122:R122"/>
    <mergeCell ref="C2:F2"/>
    <mergeCell ref="I2:L2"/>
    <mergeCell ref="B6:B8"/>
    <mergeCell ref="N6:N8"/>
    <mergeCell ref="H6:H8"/>
    <mergeCell ref="O3:R3"/>
    <mergeCell ref="C232:F232"/>
    <mergeCell ref="O2:R2"/>
    <mergeCell ref="C102:F102"/>
    <mergeCell ref="I102:L102"/>
    <mergeCell ref="C122:F122"/>
    <mergeCell ref="I122:L122"/>
    <mergeCell ref="C142:F142"/>
    <mergeCell ref="I142:L142"/>
    <mergeCell ref="C162:F162"/>
    <mergeCell ref="I162:L162"/>
    <mergeCell ref="C182:F182"/>
    <mergeCell ref="I182:L182"/>
    <mergeCell ref="B106:B108"/>
    <mergeCell ref="H106:H108"/>
    <mergeCell ref="B126:B128"/>
    <mergeCell ref="H126:H128"/>
    <mergeCell ref="B146:B148"/>
    <mergeCell ref="H146:H148"/>
    <mergeCell ref="N106:N108"/>
    <mergeCell ref="T106:T108"/>
    <mergeCell ref="N126:N128"/>
    <mergeCell ref="T126:T128"/>
    <mergeCell ref="N146:N148"/>
    <mergeCell ref="T146:T148"/>
    <mergeCell ref="N166:N168"/>
    <mergeCell ref="T166:T168"/>
    <mergeCell ref="N186:N188"/>
    <mergeCell ref="T186:T188"/>
    <mergeCell ref="B166:B168"/>
    <mergeCell ref="H166:H168"/>
    <mergeCell ref="B186:B188"/>
    <mergeCell ref="H186:H188"/>
  </mergeCells>
  <conditionalFormatting sqref="G5:G19">
    <cfRule type="cellIs" priority="132" dxfId="0" operator="between" stopIfTrue="1">
      <formula>1</formula>
      <formula>2</formula>
    </cfRule>
  </conditionalFormatting>
  <conditionalFormatting sqref="G25:G39">
    <cfRule type="cellIs" priority="130" dxfId="0" operator="between" stopIfTrue="1">
      <formula>1</formula>
      <formula>2</formula>
    </cfRule>
  </conditionalFormatting>
  <conditionalFormatting sqref="G45:G58">
    <cfRule type="cellIs" priority="128" dxfId="0" operator="between" stopIfTrue="1">
      <formula>1</formula>
      <formula>2</formula>
    </cfRule>
  </conditionalFormatting>
  <conditionalFormatting sqref="G65:G78">
    <cfRule type="cellIs" priority="126" dxfId="0" operator="between" stopIfTrue="1">
      <formula>1</formula>
      <formula>2</formula>
    </cfRule>
  </conditionalFormatting>
  <conditionalFormatting sqref="G85:G98">
    <cfRule type="cellIs" priority="124" dxfId="0" operator="between" stopIfTrue="1">
      <formula>1</formula>
      <formula>2</formula>
    </cfRule>
  </conditionalFormatting>
  <conditionalFormatting sqref="G105:G118">
    <cfRule type="cellIs" priority="122" dxfId="0" operator="between" stopIfTrue="1">
      <formula>1</formula>
      <formula>2</formula>
    </cfRule>
  </conditionalFormatting>
  <conditionalFormatting sqref="G125:G138">
    <cfRule type="cellIs" priority="120" dxfId="0" operator="between" stopIfTrue="1">
      <formula>1</formula>
      <formula>2</formula>
    </cfRule>
  </conditionalFormatting>
  <conditionalFormatting sqref="M125:M138">
    <cfRule type="cellIs" priority="119" dxfId="0" operator="between" stopIfTrue="1">
      <formula>1</formula>
      <formula>2</formula>
    </cfRule>
  </conditionalFormatting>
  <conditionalFormatting sqref="G145:G158">
    <cfRule type="cellIs" priority="118" dxfId="0" operator="between" stopIfTrue="1">
      <formula>1</formula>
      <formula>2</formula>
    </cfRule>
  </conditionalFormatting>
  <conditionalFormatting sqref="G165:G178">
    <cfRule type="cellIs" priority="116" dxfId="0" operator="between" stopIfTrue="1">
      <formula>1</formula>
      <formula>2</formula>
    </cfRule>
  </conditionalFormatting>
  <conditionalFormatting sqref="G185:G198">
    <cfRule type="cellIs" priority="114" dxfId="0" operator="between" stopIfTrue="1">
      <formula>1</formula>
      <formula>2</formula>
    </cfRule>
  </conditionalFormatting>
  <conditionalFormatting sqref="S125:S138">
    <cfRule type="cellIs" priority="100" dxfId="0" operator="between" stopIfTrue="1">
      <formula>1</formula>
      <formula>2</formula>
    </cfRule>
  </conditionalFormatting>
  <conditionalFormatting sqref="Y125:Y138">
    <cfRule type="cellIs" priority="99" dxfId="0" operator="between" stopIfTrue="1">
      <formula>1</formula>
      <formula>2</formula>
    </cfRule>
  </conditionalFormatting>
  <conditionalFormatting sqref="M5:M19">
    <cfRule type="cellIs" priority="85" dxfId="0" operator="between" stopIfTrue="1">
      <formula>1</formula>
      <formula>2</formula>
    </cfRule>
  </conditionalFormatting>
  <conditionalFormatting sqref="S5:S19">
    <cfRule type="cellIs" priority="84" dxfId="0" operator="between" stopIfTrue="1">
      <formula>1</formula>
      <formula>2</formula>
    </cfRule>
  </conditionalFormatting>
  <conditionalFormatting sqref="Y5:Y19">
    <cfRule type="cellIs" priority="83" dxfId="0" operator="between" stopIfTrue="1">
      <formula>1</formula>
      <formula>2</formula>
    </cfRule>
  </conditionalFormatting>
  <conditionalFormatting sqref="M45:M58">
    <cfRule type="cellIs" priority="79" dxfId="0" operator="between" stopIfTrue="1">
      <formula>1</formula>
      <formula>2</formula>
    </cfRule>
  </conditionalFormatting>
  <conditionalFormatting sqref="S45:S58">
    <cfRule type="cellIs" priority="78" dxfId="0" operator="between" stopIfTrue="1">
      <formula>1</formula>
      <formula>2</formula>
    </cfRule>
  </conditionalFormatting>
  <conditionalFormatting sqref="Y45:Y58">
    <cfRule type="cellIs" priority="77" dxfId="0" operator="between" stopIfTrue="1">
      <formula>1</formula>
      <formula>2</formula>
    </cfRule>
  </conditionalFormatting>
  <conditionalFormatting sqref="M65:M78">
    <cfRule type="cellIs" priority="76" dxfId="0" operator="between" stopIfTrue="1">
      <formula>1</formula>
      <formula>2</formula>
    </cfRule>
  </conditionalFormatting>
  <conditionalFormatting sqref="S65:S78">
    <cfRule type="cellIs" priority="75" dxfId="0" operator="between" stopIfTrue="1">
      <formula>1</formula>
      <formula>2</formula>
    </cfRule>
  </conditionalFormatting>
  <conditionalFormatting sqref="Y65:Y78">
    <cfRule type="cellIs" priority="74" dxfId="0" operator="between" stopIfTrue="1">
      <formula>1</formula>
      <formula>2</formula>
    </cfRule>
  </conditionalFormatting>
  <conditionalFormatting sqref="M85:M98">
    <cfRule type="cellIs" priority="73" dxfId="0" operator="between" stopIfTrue="1">
      <formula>1</formula>
      <formula>2</formula>
    </cfRule>
  </conditionalFormatting>
  <conditionalFormatting sqref="S85:S98">
    <cfRule type="cellIs" priority="72" dxfId="0" operator="between" stopIfTrue="1">
      <formula>1</formula>
      <formula>2</formula>
    </cfRule>
  </conditionalFormatting>
  <conditionalFormatting sqref="Y85:Y98">
    <cfRule type="cellIs" priority="71" dxfId="0" operator="between" stopIfTrue="1">
      <formula>1</formula>
      <formula>2</formula>
    </cfRule>
  </conditionalFormatting>
  <conditionalFormatting sqref="M105:M118">
    <cfRule type="cellIs" priority="70" dxfId="0" operator="between" stopIfTrue="1">
      <formula>1</formula>
      <formula>2</formula>
    </cfRule>
  </conditionalFormatting>
  <conditionalFormatting sqref="S105:S118">
    <cfRule type="cellIs" priority="69" dxfId="0" operator="between" stopIfTrue="1">
      <formula>1</formula>
      <formula>2</formula>
    </cfRule>
  </conditionalFormatting>
  <conditionalFormatting sqref="Y105:Y118">
    <cfRule type="cellIs" priority="68" dxfId="0" operator="between" stopIfTrue="1">
      <formula>1</formula>
      <formula>2</formula>
    </cfRule>
  </conditionalFormatting>
  <conditionalFormatting sqref="M25:M39">
    <cfRule type="cellIs" priority="67" dxfId="0" operator="between" stopIfTrue="1">
      <formula>1</formula>
      <formula>2</formula>
    </cfRule>
  </conditionalFormatting>
  <conditionalFormatting sqref="S25:S39">
    <cfRule type="cellIs" priority="66" dxfId="0" operator="between" stopIfTrue="1">
      <formula>1</formula>
      <formula>2</formula>
    </cfRule>
  </conditionalFormatting>
  <conditionalFormatting sqref="Y25:Y39">
    <cfRule type="cellIs" priority="65" dxfId="0" operator="between" stopIfTrue="1">
      <formula>1</formula>
      <formula>2</formula>
    </cfRule>
  </conditionalFormatting>
  <conditionalFormatting sqref="G59">
    <cfRule type="cellIs" priority="64" dxfId="0" operator="between" stopIfTrue="1">
      <formula>1</formula>
      <formula>2</formula>
    </cfRule>
  </conditionalFormatting>
  <conditionalFormatting sqref="G79">
    <cfRule type="cellIs" priority="63" dxfId="0" operator="between" stopIfTrue="1">
      <formula>1</formula>
      <formula>2</formula>
    </cfRule>
  </conditionalFormatting>
  <conditionalFormatting sqref="G99">
    <cfRule type="cellIs" priority="62" dxfId="0" operator="between" stopIfTrue="1">
      <formula>1</formula>
      <formula>2</formula>
    </cfRule>
  </conditionalFormatting>
  <conditionalFormatting sqref="G119">
    <cfRule type="cellIs" priority="61" dxfId="0" operator="between" stopIfTrue="1">
      <formula>1</formula>
      <formula>2</formula>
    </cfRule>
  </conditionalFormatting>
  <conditionalFormatting sqref="G139">
    <cfRule type="cellIs" priority="60" dxfId="0" operator="between" stopIfTrue="1">
      <formula>1</formula>
      <formula>2</formula>
    </cfRule>
  </conditionalFormatting>
  <conditionalFormatting sqref="G159">
    <cfRule type="cellIs" priority="59" dxfId="0" operator="between" stopIfTrue="1">
      <formula>1</formula>
      <formula>2</formula>
    </cfRule>
  </conditionalFormatting>
  <conditionalFormatting sqref="G179">
    <cfRule type="cellIs" priority="58" dxfId="0" operator="between" stopIfTrue="1">
      <formula>1</formula>
      <formula>2</formula>
    </cfRule>
  </conditionalFormatting>
  <conditionalFormatting sqref="G199">
    <cfRule type="cellIs" priority="57" dxfId="0" operator="between" stopIfTrue="1">
      <formula>1</formula>
      <formula>2</formula>
    </cfRule>
  </conditionalFormatting>
  <conditionalFormatting sqref="M59">
    <cfRule type="cellIs" priority="56" dxfId="0" operator="between" stopIfTrue="1">
      <formula>1</formula>
      <formula>2</formula>
    </cfRule>
  </conditionalFormatting>
  <conditionalFormatting sqref="M79">
    <cfRule type="cellIs" priority="55" dxfId="0" operator="between" stopIfTrue="1">
      <formula>1</formula>
      <formula>2</formula>
    </cfRule>
  </conditionalFormatting>
  <conditionalFormatting sqref="M99">
    <cfRule type="cellIs" priority="54" dxfId="0" operator="between" stopIfTrue="1">
      <formula>1</formula>
      <formula>2</formula>
    </cfRule>
  </conditionalFormatting>
  <conditionalFormatting sqref="M119">
    <cfRule type="cellIs" priority="53" dxfId="0" operator="between" stopIfTrue="1">
      <formula>1</formula>
      <formula>2</formula>
    </cfRule>
  </conditionalFormatting>
  <conditionalFormatting sqref="M139">
    <cfRule type="cellIs" priority="52" dxfId="0" operator="between" stopIfTrue="1">
      <formula>1</formula>
      <formula>2</formula>
    </cfRule>
  </conditionalFormatting>
  <conditionalFormatting sqref="S59">
    <cfRule type="cellIs" priority="48" dxfId="0" operator="between" stopIfTrue="1">
      <formula>1</formula>
      <formula>2</formula>
    </cfRule>
  </conditionalFormatting>
  <conditionalFormatting sqref="S79">
    <cfRule type="cellIs" priority="47" dxfId="0" operator="between" stopIfTrue="1">
      <formula>1</formula>
      <formula>2</formula>
    </cfRule>
  </conditionalFormatting>
  <conditionalFormatting sqref="S99">
    <cfRule type="cellIs" priority="46" dxfId="0" operator="between" stopIfTrue="1">
      <formula>1</formula>
      <formula>2</formula>
    </cfRule>
  </conditionalFormatting>
  <conditionalFormatting sqref="S119">
    <cfRule type="cellIs" priority="45" dxfId="0" operator="between" stopIfTrue="1">
      <formula>1</formula>
      <formula>2</formula>
    </cfRule>
  </conditionalFormatting>
  <conditionalFormatting sqref="S139">
    <cfRule type="cellIs" priority="44" dxfId="0" operator="between" stopIfTrue="1">
      <formula>1</formula>
      <formula>2</formula>
    </cfRule>
  </conditionalFormatting>
  <conditionalFormatting sqref="Y59">
    <cfRule type="cellIs" priority="40" dxfId="0" operator="between" stopIfTrue="1">
      <formula>1</formula>
      <formula>2</formula>
    </cfRule>
  </conditionalFormatting>
  <conditionalFormatting sqref="Y79">
    <cfRule type="cellIs" priority="39" dxfId="0" operator="between" stopIfTrue="1">
      <formula>1</formula>
      <formula>2</formula>
    </cfRule>
  </conditionalFormatting>
  <conditionalFormatting sqref="Y99">
    <cfRule type="cellIs" priority="38" dxfId="0" operator="between" stopIfTrue="1">
      <formula>1</formula>
      <formula>2</formula>
    </cfRule>
  </conditionalFormatting>
  <conditionalFormatting sqref="Y119">
    <cfRule type="cellIs" priority="37" dxfId="0" operator="between" stopIfTrue="1">
      <formula>1</formula>
      <formula>2</formula>
    </cfRule>
  </conditionalFormatting>
  <conditionalFormatting sqref="Y139">
    <cfRule type="cellIs" priority="36" dxfId="0" operator="between" stopIfTrue="1">
      <formula>1</formula>
      <formula>2</formula>
    </cfRule>
  </conditionalFormatting>
  <conditionalFormatting sqref="M145:M158">
    <cfRule type="cellIs" priority="32" dxfId="0" operator="between" stopIfTrue="1">
      <formula>1</formula>
      <formula>2</formula>
    </cfRule>
  </conditionalFormatting>
  <conditionalFormatting sqref="M159">
    <cfRule type="cellIs" priority="31" dxfId="0" operator="between" stopIfTrue="1">
      <formula>1</formula>
      <formula>2</formula>
    </cfRule>
  </conditionalFormatting>
  <conditionalFormatting sqref="S145:S158">
    <cfRule type="cellIs" priority="30" dxfId="0" operator="between" stopIfTrue="1">
      <formula>1</formula>
      <formula>2</formula>
    </cfRule>
  </conditionalFormatting>
  <conditionalFormatting sqref="S159">
    <cfRule type="cellIs" priority="29" dxfId="0" operator="between" stopIfTrue="1">
      <formula>1</formula>
      <formula>2</formula>
    </cfRule>
  </conditionalFormatting>
  <conditionalFormatting sqref="Y145:Y158">
    <cfRule type="cellIs" priority="28" dxfId="0" operator="between" stopIfTrue="1">
      <formula>1</formula>
      <formula>2</formula>
    </cfRule>
  </conditionalFormatting>
  <conditionalFormatting sqref="Y159">
    <cfRule type="cellIs" priority="27" dxfId="0" operator="between" stopIfTrue="1">
      <formula>1</formula>
      <formula>2</formula>
    </cfRule>
  </conditionalFormatting>
  <conditionalFormatting sqref="M165:M178">
    <cfRule type="cellIs" priority="20" dxfId="0" operator="between" stopIfTrue="1">
      <formula>1</formula>
      <formula>2</formula>
    </cfRule>
  </conditionalFormatting>
  <conditionalFormatting sqref="M179">
    <cfRule type="cellIs" priority="19" dxfId="0" operator="between" stopIfTrue="1">
      <formula>1</formula>
      <formula>2</formula>
    </cfRule>
  </conditionalFormatting>
  <conditionalFormatting sqref="S165:S178">
    <cfRule type="cellIs" priority="18" dxfId="0" operator="between" stopIfTrue="1">
      <formula>1</formula>
      <formula>2</formula>
    </cfRule>
  </conditionalFormatting>
  <conditionalFormatting sqref="S179">
    <cfRule type="cellIs" priority="17" dxfId="0" operator="between" stopIfTrue="1">
      <formula>1</formula>
      <formula>2</formula>
    </cfRule>
  </conditionalFormatting>
  <conditionalFormatting sqref="Y165:Y178">
    <cfRule type="cellIs" priority="16" dxfId="0" operator="between" stopIfTrue="1">
      <formula>1</formula>
      <formula>2</formula>
    </cfRule>
  </conditionalFormatting>
  <conditionalFormatting sqref="Y179">
    <cfRule type="cellIs" priority="15" dxfId="0" operator="between" stopIfTrue="1">
      <formula>1</formula>
      <formula>2</formula>
    </cfRule>
  </conditionalFormatting>
  <conditionalFormatting sqref="M185:M198">
    <cfRule type="cellIs" priority="14" dxfId="0" operator="between" stopIfTrue="1">
      <formula>1</formula>
      <formula>2</formula>
    </cfRule>
  </conditionalFormatting>
  <conditionalFormatting sqref="M199">
    <cfRule type="cellIs" priority="13" dxfId="0" operator="between" stopIfTrue="1">
      <formula>1</formula>
      <formula>2</formula>
    </cfRule>
  </conditionalFormatting>
  <conditionalFormatting sqref="S185:S198">
    <cfRule type="cellIs" priority="12" dxfId="0" operator="between" stopIfTrue="1">
      <formula>1</formula>
      <formula>2</formula>
    </cfRule>
  </conditionalFormatting>
  <conditionalFormatting sqref="S199">
    <cfRule type="cellIs" priority="11" dxfId="0" operator="between" stopIfTrue="1">
      <formula>1</formula>
      <formula>2</formula>
    </cfRule>
  </conditionalFormatting>
  <conditionalFormatting sqref="Y185:Y198">
    <cfRule type="cellIs" priority="10" dxfId="0" operator="between" stopIfTrue="1">
      <formula>1</formula>
      <formula>2</formula>
    </cfRule>
  </conditionalFormatting>
  <conditionalFormatting sqref="Y199">
    <cfRule type="cellIs" priority="9" dxfId="0" operator="between" stopIfTrue="1">
      <formula>1</formula>
      <formula>2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Z232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9.140625" style="39" customWidth="1"/>
    <col min="2" max="2" width="10.7109375" style="0" customWidth="1"/>
    <col min="3" max="3" width="3.140625" style="2" bestFit="1" customWidth="1"/>
    <col min="4" max="4" width="5.7109375" style="2" customWidth="1"/>
    <col min="5" max="5" width="2.7109375" style="2" customWidth="1"/>
    <col min="6" max="6" width="13.7109375" style="0" customWidth="1"/>
    <col min="7" max="7" width="11.7109375" style="34" customWidth="1"/>
    <col min="8" max="8" width="10.7109375" style="0" customWidth="1"/>
    <col min="9" max="9" width="3.140625" style="2" bestFit="1" customWidth="1"/>
    <col min="10" max="10" width="5.7109375" style="2" customWidth="1"/>
    <col min="11" max="11" width="2.7109375" style="2" customWidth="1"/>
    <col min="12" max="12" width="13.7109375" style="0" customWidth="1"/>
    <col min="13" max="13" width="11.421875" style="35" customWidth="1"/>
    <col min="14" max="14" width="10.7109375" style="0" customWidth="1"/>
    <col min="15" max="15" width="3.140625" style="2" bestFit="1" customWidth="1"/>
    <col min="16" max="16" width="5.7109375" style="2" customWidth="1"/>
    <col min="17" max="17" width="2.7109375" style="2" customWidth="1"/>
    <col min="18" max="18" width="13.7109375" style="0" customWidth="1"/>
    <col min="19" max="19" width="11.7109375" style="34" customWidth="1"/>
    <col min="20" max="20" width="10.7109375" style="0" customWidth="1"/>
    <col min="21" max="21" width="3.140625" style="2" bestFit="1" customWidth="1"/>
    <col min="22" max="22" width="5.7109375" style="2" customWidth="1"/>
    <col min="23" max="23" width="2.7109375" style="2" customWidth="1"/>
    <col min="24" max="24" width="13.7109375" style="0" customWidth="1"/>
    <col min="25" max="25" width="11.7109375" style="34" customWidth="1"/>
    <col min="26" max="26" width="10.7109375" style="0" customWidth="1"/>
    <col min="27" max="27" width="10.140625" style="45" customWidth="1"/>
    <col min="28" max="28" width="12.421875" style="45" customWidth="1"/>
    <col min="29" max="29" width="10.7109375" style="45" customWidth="1"/>
    <col min="30" max="30" width="11.57421875" style="46" customWidth="1"/>
    <col min="31" max="31" width="10.7109375" style="46" customWidth="1"/>
    <col min="32" max="32" width="11.421875" style="2" customWidth="1"/>
    <col min="33" max="33" width="9.00390625" style="2" customWidth="1"/>
    <col min="34" max="34" width="14.57421875" style="2" customWidth="1"/>
    <col min="35" max="35" width="13.7109375" style="0" customWidth="1"/>
    <col min="36" max="36" width="11.7109375" style="12" customWidth="1"/>
    <col min="37" max="37" width="10.7109375" style="0" customWidth="1"/>
    <col min="38" max="38" width="3.140625" style="2" bestFit="1" customWidth="1"/>
    <col min="39" max="39" width="5.7109375" style="2" customWidth="1"/>
    <col min="40" max="40" width="2.7109375" style="2" customWidth="1"/>
    <col min="41" max="41" width="13.7109375" style="0" customWidth="1"/>
    <col min="42" max="42" width="11.7109375" style="12" customWidth="1"/>
    <col min="43" max="43" width="10.7109375" style="0" customWidth="1"/>
    <col min="44" max="44" width="3.140625" style="2" bestFit="1" customWidth="1"/>
    <col min="45" max="45" width="5.7109375" style="2" customWidth="1"/>
    <col min="46" max="46" width="2.7109375" style="2" customWidth="1"/>
    <col min="47" max="47" width="13.7109375" style="0" customWidth="1"/>
    <col min="49" max="49" width="10.7109375" style="0" customWidth="1"/>
    <col min="50" max="50" width="3.140625" style="2" bestFit="1" customWidth="1"/>
    <col min="51" max="51" width="5.7109375" style="2" customWidth="1"/>
    <col min="52" max="52" width="2.7109375" style="2" customWidth="1"/>
    <col min="53" max="53" width="13.7109375" style="0" customWidth="1"/>
    <col min="54" max="54" width="11.7109375" style="12" customWidth="1"/>
    <col min="55" max="55" width="10.7109375" style="0" customWidth="1"/>
    <col min="56" max="56" width="3.140625" style="2" bestFit="1" customWidth="1"/>
    <col min="57" max="57" width="5.7109375" style="2" customWidth="1"/>
    <col min="58" max="58" width="2.7109375" style="2" customWidth="1"/>
    <col min="59" max="59" width="13.7109375" style="0" customWidth="1"/>
    <col min="60" max="60" width="10.57421875" style="0" customWidth="1"/>
    <col min="61" max="61" width="10.7109375" style="0" customWidth="1"/>
    <col min="62" max="62" width="3.140625" style="2" bestFit="1" customWidth="1"/>
    <col min="63" max="63" width="5.7109375" style="2" customWidth="1"/>
    <col min="64" max="64" width="2.7109375" style="2" customWidth="1"/>
    <col min="65" max="65" width="13.7109375" style="0" customWidth="1"/>
    <col min="66" max="66" width="11.7109375" style="12" customWidth="1"/>
    <col min="67" max="67" width="10.7109375" style="0" customWidth="1"/>
    <col min="68" max="68" width="3.140625" style="2" bestFit="1" customWidth="1"/>
    <col min="69" max="69" width="5.7109375" style="2" customWidth="1"/>
    <col min="70" max="70" width="2.7109375" style="2" customWidth="1"/>
    <col min="71" max="71" width="13.7109375" style="0" customWidth="1"/>
    <col min="73" max="73" width="10.7109375" style="0" customWidth="1"/>
    <col min="74" max="74" width="3.140625" style="2" bestFit="1" customWidth="1"/>
    <col min="75" max="75" width="5.7109375" style="2" customWidth="1"/>
    <col min="76" max="76" width="2.7109375" style="2" customWidth="1"/>
    <col min="77" max="77" width="13.7109375" style="0" customWidth="1"/>
    <col min="78" max="78" width="11.7109375" style="12" customWidth="1"/>
    <col min="79" max="79" width="10.7109375" style="0" customWidth="1"/>
    <col min="80" max="80" width="3.140625" style="2" bestFit="1" customWidth="1"/>
    <col min="81" max="81" width="5.7109375" style="2" customWidth="1"/>
    <col min="82" max="82" width="2.7109375" style="2" customWidth="1"/>
    <col min="83" max="83" width="13.7109375" style="0" customWidth="1"/>
  </cols>
  <sheetData>
    <row r="1" spans="1:66" ht="18.75">
      <c r="A1" s="38" t="s">
        <v>42</v>
      </c>
      <c r="Z1" s="38" t="str">
        <f>A1</f>
        <v>DAY 1</v>
      </c>
      <c r="BN1"/>
    </row>
    <row r="2" spans="2:26" ht="18.75">
      <c r="B2" s="6" t="s">
        <v>16</v>
      </c>
      <c r="C2" s="60" t="s">
        <v>4</v>
      </c>
      <c r="D2" s="60"/>
      <c r="E2" s="60"/>
      <c r="F2" s="60"/>
      <c r="G2" s="19"/>
      <c r="H2" s="4"/>
      <c r="I2" s="60" t="s">
        <v>20</v>
      </c>
      <c r="J2" s="60"/>
      <c r="K2" s="60"/>
      <c r="L2" s="60"/>
      <c r="O2" s="60" t="s">
        <v>4</v>
      </c>
      <c r="P2" s="60"/>
      <c r="Q2" s="60"/>
      <c r="R2" s="60"/>
      <c r="S2" s="19"/>
      <c r="T2" s="4"/>
      <c r="U2" s="60" t="s">
        <v>20</v>
      </c>
      <c r="V2" s="60"/>
      <c r="W2" s="60"/>
      <c r="X2" s="60"/>
      <c r="Z2" s="6" t="str">
        <f>B2</f>
        <v>Shipper 2</v>
      </c>
    </row>
    <row r="3" spans="15:66" ht="18.75">
      <c r="O3" s="60"/>
      <c r="P3" s="60"/>
      <c r="Q3" s="60"/>
      <c r="R3" s="60"/>
      <c r="S3" s="35"/>
      <c r="Y3" s="35"/>
      <c r="AI3" s="1"/>
      <c r="AJ3" s="20"/>
      <c r="AP3"/>
      <c r="AU3" s="1"/>
      <c r="AV3" s="20"/>
      <c r="BA3" s="1"/>
      <c r="BB3" s="20"/>
      <c r="BM3" s="1"/>
      <c r="BN3" s="20"/>
    </row>
    <row r="4" spans="6:32" ht="45">
      <c r="F4" s="2" t="s">
        <v>3</v>
      </c>
      <c r="G4" s="32" t="s">
        <v>53</v>
      </c>
      <c r="L4" s="2" t="s">
        <v>3</v>
      </c>
      <c r="M4" s="32" t="str">
        <f>G4</f>
        <v>CHECK</v>
      </c>
      <c r="R4" s="25" t="str">
        <f>L4</f>
        <v>Capacity bids</v>
      </c>
      <c r="S4" s="37" t="str">
        <f>G4</f>
        <v>CHECK</v>
      </c>
      <c r="Y4" s="36" t="str">
        <f>G4</f>
        <v>CHECK</v>
      </c>
      <c r="Z4" s="41" t="s">
        <v>54</v>
      </c>
      <c r="AA4" s="47" t="s">
        <v>73</v>
      </c>
      <c r="AB4" s="47" t="s">
        <v>74</v>
      </c>
      <c r="AC4" s="47" t="s">
        <v>75</v>
      </c>
      <c r="AD4" s="47" t="s">
        <v>76</v>
      </c>
      <c r="AE4" s="56" t="s">
        <v>71</v>
      </c>
      <c r="AF4" s="56" t="s">
        <v>72</v>
      </c>
    </row>
    <row r="5" spans="2:32" ht="19.5">
      <c r="B5" s="21" t="s">
        <v>35</v>
      </c>
      <c r="C5" s="9" t="s">
        <v>34</v>
      </c>
      <c r="D5" s="16">
        <f>D6+Parameters!$C$8</f>
        <v>4.740000000000001</v>
      </c>
      <c r="E5" s="10" t="s">
        <v>2</v>
      </c>
      <c r="F5" s="5">
        <v>0</v>
      </c>
      <c r="G5" s="33">
        <f aca="true" t="shared" si="0" ref="G5:G17">IF(F5&lt;=F6,0,1)</f>
        <v>0</v>
      </c>
      <c r="H5" s="21" t="str">
        <f>B5</f>
        <v>Year 1</v>
      </c>
      <c r="I5" s="9" t="s">
        <v>34</v>
      </c>
      <c r="J5" s="16">
        <f>J6+Parameters!$G$8</f>
        <v>3.100000000000001</v>
      </c>
      <c r="K5" s="10" t="s">
        <v>2</v>
      </c>
      <c r="L5" s="5">
        <v>0</v>
      </c>
      <c r="M5" s="33">
        <f aca="true" t="shared" si="1" ref="M5:M17">IF(L5&lt;=L6,0,1)</f>
        <v>0</v>
      </c>
      <c r="N5" s="21" t="s">
        <v>36</v>
      </c>
      <c r="O5" s="9" t="s">
        <v>34</v>
      </c>
      <c r="P5" s="16">
        <f>P6+Parameters!$C$13</f>
        <v>5.1800000000000015</v>
      </c>
      <c r="Q5" s="10" t="s">
        <v>2</v>
      </c>
      <c r="R5" s="5">
        <v>0</v>
      </c>
      <c r="S5" s="33">
        <f aca="true" t="shared" si="2" ref="S5:S18">IF(R5&lt;=R6,0,1)</f>
        <v>0</v>
      </c>
      <c r="T5" s="15" t="str">
        <f>N5</f>
        <v>Year 2</v>
      </c>
      <c r="U5" s="9" t="s">
        <v>34</v>
      </c>
      <c r="V5" s="16">
        <f>V6+Parameters!$G$13</f>
        <v>3.5399999999999983</v>
      </c>
      <c r="W5" s="10" t="s">
        <v>2</v>
      </c>
      <c r="X5" s="5">
        <v>0</v>
      </c>
      <c r="Y5" s="33">
        <f aca="true" t="shared" si="3" ref="Y5:Y17">IF(X5&lt;=X6,0,1)</f>
        <v>0</v>
      </c>
      <c r="Z5" s="42" t="s">
        <v>55</v>
      </c>
      <c r="AA5" s="48">
        <f aca="true" t="shared" si="4" ref="AA5:AA19">D5*F5</f>
        <v>0</v>
      </c>
      <c r="AB5" s="48">
        <f aca="true" t="shared" si="5" ref="AB5:AB19">J5*L5</f>
        <v>0</v>
      </c>
      <c r="AC5" s="48">
        <f aca="true" t="shared" si="6" ref="AC5:AC19">P5*R5</f>
        <v>0</v>
      </c>
      <c r="AD5" s="48">
        <f aca="true" t="shared" si="7" ref="AD5:AD19">V5*X5</f>
        <v>0</v>
      </c>
      <c r="AE5" s="57">
        <f>SUM(AA5:AB5)</f>
        <v>0</v>
      </c>
      <c r="AF5" s="57">
        <f>SUM(AC5:AD5)</f>
        <v>0</v>
      </c>
    </row>
    <row r="6" spans="2:32" ht="18" customHeight="1">
      <c r="B6" s="59" t="s">
        <v>5</v>
      </c>
      <c r="C6" s="9" t="s">
        <v>33</v>
      </c>
      <c r="D6" s="16">
        <f>D7+Parameters!$C$8</f>
        <v>4.630000000000001</v>
      </c>
      <c r="E6" s="10" t="s">
        <v>2</v>
      </c>
      <c r="F6" s="5">
        <v>0</v>
      </c>
      <c r="G6" s="33">
        <f t="shared" si="0"/>
        <v>0</v>
      </c>
      <c r="H6" s="61" t="s">
        <v>5</v>
      </c>
      <c r="I6" s="9" t="s">
        <v>33</v>
      </c>
      <c r="J6" s="16">
        <f>J7+Parameters!$G$8</f>
        <v>3.000000000000001</v>
      </c>
      <c r="K6" s="10" t="s">
        <v>2</v>
      </c>
      <c r="L6" s="5">
        <v>0</v>
      </c>
      <c r="M6" s="33">
        <f t="shared" si="1"/>
        <v>0</v>
      </c>
      <c r="N6" s="59" t="s">
        <v>5</v>
      </c>
      <c r="O6" s="9" t="s">
        <v>33</v>
      </c>
      <c r="P6" s="16">
        <f>P7+Parameters!$C$13</f>
        <v>5.060000000000001</v>
      </c>
      <c r="Q6" s="10" t="s">
        <v>2</v>
      </c>
      <c r="R6" s="5">
        <v>0</v>
      </c>
      <c r="S6" s="33">
        <f t="shared" si="2"/>
        <v>0</v>
      </c>
      <c r="T6" s="59" t="s">
        <v>5</v>
      </c>
      <c r="U6" s="9" t="s">
        <v>33</v>
      </c>
      <c r="V6" s="16">
        <f>V7+Parameters!$G$13</f>
        <v>3.4299999999999984</v>
      </c>
      <c r="W6" s="10" t="s">
        <v>2</v>
      </c>
      <c r="X6" s="5">
        <v>0</v>
      </c>
      <c r="Y6" s="33">
        <f t="shared" si="3"/>
        <v>0</v>
      </c>
      <c r="Z6" s="42" t="s">
        <v>56</v>
      </c>
      <c r="AA6" s="48">
        <f t="shared" si="4"/>
        <v>0</v>
      </c>
      <c r="AB6" s="48">
        <f t="shared" si="5"/>
        <v>0</v>
      </c>
      <c r="AC6" s="48">
        <f t="shared" si="6"/>
        <v>0</v>
      </c>
      <c r="AD6" s="48">
        <f t="shared" si="7"/>
        <v>0</v>
      </c>
      <c r="AE6" s="57">
        <f aca="true" t="shared" si="8" ref="AE6:AE19">SUM(AA6:AB6)</f>
        <v>0</v>
      </c>
      <c r="AF6" s="57">
        <f aca="true" t="shared" si="9" ref="AF6:AF19">SUM(AC6:AD6)</f>
        <v>0</v>
      </c>
    </row>
    <row r="7" spans="2:32" ht="19.5">
      <c r="B7" s="59"/>
      <c r="C7" s="9" t="s">
        <v>32</v>
      </c>
      <c r="D7" s="16">
        <f>D8+Parameters!$C$8</f>
        <v>4.5200000000000005</v>
      </c>
      <c r="E7" s="10" t="s">
        <v>2</v>
      </c>
      <c r="F7" s="5">
        <v>0</v>
      </c>
      <c r="G7" s="33">
        <f t="shared" si="0"/>
        <v>0</v>
      </c>
      <c r="H7" s="62"/>
      <c r="I7" s="9" t="s">
        <v>32</v>
      </c>
      <c r="J7" s="16">
        <f>J8+Parameters!$G$8</f>
        <v>2.900000000000001</v>
      </c>
      <c r="K7" s="10" t="s">
        <v>2</v>
      </c>
      <c r="L7" s="5">
        <v>0</v>
      </c>
      <c r="M7" s="33">
        <f t="shared" si="1"/>
        <v>0</v>
      </c>
      <c r="N7" s="59"/>
      <c r="O7" s="9" t="s">
        <v>32</v>
      </c>
      <c r="P7" s="16">
        <f>P8+Parameters!$C$13</f>
        <v>4.940000000000001</v>
      </c>
      <c r="Q7" s="10" t="s">
        <v>2</v>
      </c>
      <c r="R7" s="5">
        <v>0</v>
      </c>
      <c r="S7" s="33">
        <f t="shared" si="2"/>
        <v>0</v>
      </c>
      <c r="T7" s="59"/>
      <c r="U7" s="9" t="s">
        <v>32</v>
      </c>
      <c r="V7" s="16">
        <f>V8+Parameters!$G$13</f>
        <v>3.3199999999999985</v>
      </c>
      <c r="W7" s="10" t="s">
        <v>2</v>
      </c>
      <c r="X7" s="5">
        <v>0</v>
      </c>
      <c r="Y7" s="33">
        <f t="shared" si="3"/>
        <v>0</v>
      </c>
      <c r="Z7" s="42" t="s">
        <v>57</v>
      </c>
      <c r="AA7" s="48">
        <f t="shared" si="4"/>
        <v>0</v>
      </c>
      <c r="AB7" s="48">
        <f t="shared" si="5"/>
        <v>0</v>
      </c>
      <c r="AC7" s="48">
        <f t="shared" si="6"/>
        <v>0</v>
      </c>
      <c r="AD7" s="48">
        <f t="shared" si="7"/>
        <v>0</v>
      </c>
      <c r="AE7" s="57">
        <f t="shared" si="8"/>
        <v>0</v>
      </c>
      <c r="AF7" s="57">
        <f t="shared" si="9"/>
        <v>0</v>
      </c>
    </row>
    <row r="8" spans="2:32" ht="19.5">
      <c r="B8" s="59"/>
      <c r="C8" s="9" t="s">
        <v>31</v>
      </c>
      <c r="D8" s="16">
        <f>D9+Parameters!$C$8</f>
        <v>4.41</v>
      </c>
      <c r="E8" s="10" t="s">
        <v>2</v>
      </c>
      <c r="F8" s="5">
        <v>0</v>
      </c>
      <c r="G8" s="33">
        <f t="shared" si="0"/>
        <v>0</v>
      </c>
      <c r="H8" s="63"/>
      <c r="I8" s="9" t="s">
        <v>31</v>
      </c>
      <c r="J8" s="16">
        <f>J9+Parameters!$G$8</f>
        <v>2.8000000000000007</v>
      </c>
      <c r="K8" s="10" t="s">
        <v>2</v>
      </c>
      <c r="L8" s="5">
        <v>0</v>
      </c>
      <c r="M8" s="33">
        <f t="shared" si="1"/>
        <v>0</v>
      </c>
      <c r="N8" s="59"/>
      <c r="O8" s="9" t="s">
        <v>31</v>
      </c>
      <c r="P8" s="16">
        <f>P9+Parameters!$C$13</f>
        <v>4.820000000000001</v>
      </c>
      <c r="Q8" s="10" t="s">
        <v>2</v>
      </c>
      <c r="R8" s="5">
        <v>0</v>
      </c>
      <c r="S8" s="33">
        <f t="shared" si="2"/>
        <v>0</v>
      </c>
      <c r="T8" s="59"/>
      <c r="U8" s="9" t="s">
        <v>31</v>
      </c>
      <c r="V8" s="16">
        <f>V9+Parameters!$G$13</f>
        <v>3.2099999999999986</v>
      </c>
      <c r="W8" s="10" t="s">
        <v>2</v>
      </c>
      <c r="X8" s="5">
        <v>0</v>
      </c>
      <c r="Y8" s="33">
        <f t="shared" si="3"/>
        <v>0</v>
      </c>
      <c r="Z8" s="42" t="s">
        <v>58</v>
      </c>
      <c r="AA8" s="49">
        <f t="shared" si="4"/>
        <v>0</v>
      </c>
      <c r="AB8" s="49">
        <f t="shared" si="5"/>
        <v>0</v>
      </c>
      <c r="AC8" s="49">
        <f t="shared" si="6"/>
        <v>0</v>
      </c>
      <c r="AD8" s="49">
        <f t="shared" si="7"/>
        <v>0</v>
      </c>
      <c r="AE8" s="57">
        <f t="shared" si="8"/>
        <v>0</v>
      </c>
      <c r="AF8" s="57">
        <f t="shared" si="9"/>
        <v>0</v>
      </c>
    </row>
    <row r="9" spans="2:32" ht="19.5">
      <c r="B9" s="8">
        <f>Parameters!C6</f>
        <v>600000</v>
      </c>
      <c r="C9" s="9" t="s">
        <v>30</v>
      </c>
      <c r="D9" s="16">
        <f>D10+Parameters!$C$8</f>
        <v>4.3</v>
      </c>
      <c r="E9" s="10" t="s">
        <v>2</v>
      </c>
      <c r="F9" s="5">
        <v>0</v>
      </c>
      <c r="G9" s="33">
        <f t="shared" si="0"/>
        <v>0</v>
      </c>
      <c r="H9" s="11">
        <f>Parameters!G6</f>
        <v>450000</v>
      </c>
      <c r="I9" s="9" t="s">
        <v>30</v>
      </c>
      <c r="J9" s="16">
        <f>J10+Parameters!$G$8</f>
        <v>2.7000000000000006</v>
      </c>
      <c r="K9" s="10" t="s">
        <v>2</v>
      </c>
      <c r="L9" s="5">
        <v>0</v>
      </c>
      <c r="M9" s="33">
        <f t="shared" si="1"/>
        <v>0</v>
      </c>
      <c r="N9" s="11">
        <f>Parameters!C11</f>
        <v>800000</v>
      </c>
      <c r="O9" s="9" t="s">
        <v>30</v>
      </c>
      <c r="P9" s="16">
        <f>P10+Parameters!$C$13</f>
        <v>4.700000000000001</v>
      </c>
      <c r="Q9" s="10" t="s">
        <v>2</v>
      </c>
      <c r="R9" s="5">
        <v>0</v>
      </c>
      <c r="S9" s="33">
        <f t="shared" si="2"/>
        <v>0</v>
      </c>
      <c r="T9" s="11">
        <f>Parameters!G11</f>
        <v>550000</v>
      </c>
      <c r="U9" s="9" t="s">
        <v>30</v>
      </c>
      <c r="V9" s="16">
        <f>V10+Parameters!$G$13</f>
        <v>3.0999999999999988</v>
      </c>
      <c r="W9" s="10" t="s">
        <v>2</v>
      </c>
      <c r="X9" s="5">
        <v>0</v>
      </c>
      <c r="Y9" s="33">
        <f t="shared" si="3"/>
        <v>0</v>
      </c>
      <c r="Z9" s="42" t="s">
        <v>59</v>
      </c>
      <c r="AA9" s="49">
        <f t="shared" si="4"/>
        <v>0</v>
      </c>
      <c r="AB9" s="49">
        <f t="shared" si="5"/>
        <v>0</v>
      </c>
      <c r="AC9" s="49">
        <f t="shared" si="6"/>
        <v>0</v>
      </c>
      <c r="AD9" s="49">
        <f t="shared" si="7"/>
        <v>0</v>
      </c>
      <c r="AE9" s="57">
        <f t="shared" si="8"/>
        <v>0</v>
      </c>
      <c r="AF9" s="57">
        <f t="shared" si="9"/>
        <v>0</v>
      </c>
    </row>
    <row r="10" spans="2:32" ht="19.5">
      <c r="B10" s="23"/>
      <c r="C10" s="9" t="s">
        <v>7</v>
      </c>
      <c r="D10" s="16">
        <f>D11+Parameters!$C$8</f>
        <v>4.1899999999999995</v>
      </c>
      <c r="E10" s="10" t="s">
        <v>2</v>
      </c>
      <c r="F10" s="5">
        <v>0</v>
      </c>
      <c r="G10" s="33">
        <f t="shared" si="0"/>
        <v>0</v>
      </c>
      <c r="H10" s="24"/>
      <c r="I10" s="9" t="s">
        <v>7</v>
      </c>
      <c r="J10" s="16">
        <f>J11+Parameters!$G$8</f>
        <v>2.6000000000000005</v>
      </c>
      <c r="K10" s="10" t="s">
        <v>2</v>
      </c>
      <c r="L10" s="5">
        <v>0</v>
      </c>
      <c r="M10" s="33">
        <f t="shared" si="1"/>
        <v>0</v>
      </c>
      <c r="O10" s="9" t="s">
        <v>7</v>
      </c>
      <c r="P10" s="16">
        <f>P11+Parameters!$C$13</f>
        <v>4.580000000000001</v>
      </c>
      <c r="Q10" s="10" t="s">
        <v>2</v>
      </c>
      <c r="R10" s="5">
        <v>0</v>
      </c>
      <c r="S10" s="33">
        <f t="shared" si="2"/>
        <v>0</v>
      </c>
      <c r="U10" s="9" t="s">
        <v>7</v>
      </c>
      <c r="V10" s="16">
        <f>V11+Parameters!$G$13</f>
        <v>2.989999999999999</v>
      </c>
      <c r="W10" s="10" t="s">
        <v>2</v>
      </c>
      <c r="X10" s="5">
        <v>0</v>
      </c>
      <c r="Y10" s="33">
        <f t="shared" si="3"/>
        <v>0</v>
      </c>
      <c r="Z10" s="42" t="s">
        <v>60</v>
      </c>
      <c r="AA10" s="49">
        <f t="shared" si="4"/>
        <v>0</v>
      </c>
      <c r="AB10" s="49">
        <f t="shared" si="5"/>
        <v>0</v>
      </c>
      <c r="AC10" s="49">
        <f t="shared" si="6"/>
        <v>0</v>
      </c>
      <c r="AD10" s="49">
        <f t="shared" si="7"/>
        <v>0</v>
      </c>
      <c r="AE10" s="57">
        <f t="shared" si="8"/>
        <v>0</v>
      </c>
      <c r="AF10" s="57">
        <f t="shared" si="9"/>
        <v>0</v>
      </c>
    </row>
    <row r="11" spans="2:32" ht="19.5">
      <c r="B11" s="23"/>
      <c r="C11" s="9" t="s">
        <v>8</v>
      </c>
      <c r="D11" s="16">
        <f>D12+Parameters!$C$8</f>
        <v>4.079999999999999</v>
      </c>
      <c r="E11" s="10" t="s">
        <v>2</v>
      </c>
      <c r="F11" s="5">
        <v>0</v>
      </c>
      <c r="G11" s="33">
        <f t="shared" si="0"/>
        <v>0</v>
      </c>
      <c r="H11" s="24"/>
      <c r="I11" s="9" t="s">
        <v>8</v>
      </c>
      <c r="J11" s="16">
        <f>J12+Parameters!$G$8</f>
        <v>2.5000000000000004</v>
      </c>
      <c r="K11" s="10" t="s">
        <v>2</v>
      </c>
      <c r="L11" s="5">
        <v>0</v>
      </c>
      <c r="M11" s="33">
        <f t="shared" si="1"/>
        <v>0</v>
      </c>
      <c r="O11" s="9" t="s">
        <v>8</v>
      </c>
      <c r="P11" s="16">
        <f>P12+Parameters!$C$13</f>
        <v>4.460000000000001</v>
      </c>
      <c r="Q11" s="10" t="s">
        <v>2</v>
      </c>
      <c r="R11" s="5">
        <v>0</v>
      </c>
      <c r="S11" s="33">
        <f t="shared" si="2"/>
        <v>0</v>
      </c>
      <c r="U11" s="9" t="s">
        <v>8</v>
      </c>
      <c r="V11" s="16">
        <f>V12+Parameters!$G$13</f>
        <v>2.879999999999999</v>
      </c>
      <c r="W11" s="10" t="s">
        <v>2</v>
      </c>
      <c r="X11" s="5">
        <v>0</v>
      </c>
      <c r="Y11" s="33">
        <f t="shared" si="3"/>
        <v>0</v>
      </c>
      <c r="Z11" s="42" t="s">
        <v>61</v>
      </c>
      <c r="AA11" s="49">
        <f t="shared" si="4"/>
        <v>0</v>
      </c>
      <c r="AB11" s="49">
        <f t="shared" si="5"/>
        <v>0</v>
      </c>
      <c r="AC11" s="49">
        <f t="shared" si="6"/>
        <v>0</v>
      </c>
      <c r="AD11" s="49">
        <f t="shared" si="7"/>
        <v>0</v>
      </c>
      <c r="AE11" s="57">
        <f t="shared" si="8"/>
        <v>0</v>
      </c>
      <c r="AF11" s="57">
        <f t="shared" si="9"/>
        <v>0</v>
      </c>
    </row>
    <row r="12" spans="2:32" ht="19.5">
      <c r="B12" s="23"/>
      <c r="C12" s="9" t="s">
        <v>25</v>
      </c>
      <c r="D12" s="16">
        <f>D13+Parameters!$C$8</f>
        <v>3.9699999999999993</v>
      </c>
      <c r="E12" s="10" t="s">
        <v>2</v>
      </c>
      <c r="F12" s="5">
        <v>0</v>
      </c>
      <c r="G12" s="33">
        <f t="shared" si="0"/>
        <v>0</v>
      </c>
      <c r="H12" s="24"/>
      <c r="I12" s="9" t="s">
        <v>25</v>
      </c>
      <c r="J12" s="16">
        <f>J13+Parameters!$G$8</f>
        <v>2.4000000000000004</v>
      </c>
      <c r="K12" s="10" t="s">
        <v>2</v>
      </c>
      <c r="L12" s="5">
        <v>0</v>
      </c>
      <c r="M12" s="33">
        <f t="shared" si="1"/>
        <v>0</v>
      </c>
      <c r="O12" s="9" t="s">
        <v>25</v>
      </c>
      <c r="P12" s="16">
        <f>P13+Parameters!$C$13</f>
        <v>4.340000000000001</v>
      </c>
      <c r="Q12" s="10" t="s">
        <v>2</v>
      </c>
      <c r="R12" s="5">
        <v>0</v>
      </c>
      <c r="S12" s="33">
        <f t="shared" si="2"/>
        <v>0</v>
      </c>
      <c r="U12" s="9" t="s">
        <v>25</v>
      </c>
      <c r="V12" s="16">
        <f>V13+Parameters!$G$13</f>
        <v>2.769999999999999</v>
      </c>
      <c r="W12" s="10" t="s">
        <v>2</v>
      </c>
      <c r="X12" s="5">
        <v>0</v>
      </c>
      <c r="Y12" s="33">
        <f t="shared" si="3"/>
        <v>0</v>
      </c>
      <c r="Z12" s="42" t="s">
        <v>62</v>
      </c>
      <c r="AA12" s="49">
        <f t="shared" si="4"/>
        <v>0</v>
      </c>
      <c r="AB12" s="49">
        <f t="shared" si="5"/>
        <v>0</v>
      </c>
      <c r="AC12" s="49">
        <f t="shared" si="6"/>
        <v>0</v>
      </c>
      <c r="AD12" s="49">
        <f t="shared" si="7"/>
        <v>0</v>
      </c>
      <c r="AE12" s="57">
        <f t="shared" si="8"/>
        <v>0</v>
      </c>
      <c r="AF12" s="57">
        <f t="shared" si="9"/>
        <v>0</v>
      </c>
    </row>
    <row r="13" spans="2:32" ht="19.5">
      <c r="B13" s="23"/>
      <c r="C13" s="9" t="s">
        <v>9</v>
      </c>
      <c r="D13" s="16">
        <f>D14+Parameters!$C$8</f>
        <v>3.8599999999999994</v>
      </c>
      <c r="E13" s="10" t="s">
        <v>2</v>
      </c>
      <c r="F13" s="5">
        <v>0</v>
      </c>
      <c r="G13" s="33">
        <f t="shared" si="0"/>
        <v>0</v>
      </c>
      <c r="H13" s="24"/>
      <c r="I13" s="9" t="s">
        <v>9</v>
      </c>
      <c r="J13" s="16">
        <f>J14+Parameters!$G$8</f>
        <v>2.3000000000000003</v>
      </c>
      <c r="K13" s="10" t="s">
        <v>2</v>
      </c>
      <c r="L13" s="5">
        <v>0</v>
      </c>
      <c r="M13" s="33">
        <f t="shared" si="1"/>
        <v>0</v>
      </c>
      <c r="O13" s="9" t="s">
        <v>9</v>
      </c>
      <c r="P13" s="16">
        <f>P14+Parameters!$C$13</f>
        <v>4.220000000000001</v>
      </c>
      <c r="Q13" s="10" t="s">
        <v>2</v>
      </c>
      <c r="R13" s="5">
        <v>0</v>
      </c>
      <c r="S13" s="33">
        <f t="shared" si="2"/>
        <v>0</v>
      </c>
      <c r="U13" s="9" t="s">
        <v>9</v>
      </c>
      <c r="V13" s="16">
        <f>V14+Parameters!$G$13</f>
        <v>2.6599999999999993</v>
      </c>
      <c r="W13" s="10" t="s">
        <v>2</v>
      </c>
      <c r="X13" s="5">
        <v>0</v>
      </c>
      <c r="Y13" s="33">
        <f t="shared" si="3"/>
        <v>0</v>
      </c>
      <c r="Z13" s="42" t="s">
        <v>63</v>
      </c>
      <c r="AA13" s="49">
        <f t="shared" si="4"/>
        <v>0</v>
      </c>
      <c r="AB13" s="49">
        <f t="shared" si="5"/>
        <v>0</v>
      </c>
      <c r="AC13" s="49">
        <f t="shared" si="6"/>
        <v>0</v>
      </c>
      <c r="AD13" s="49">
        <f t="shared" si="7"/>
        <v>0</v>
      </c>
      <c r="AE13" s="57">
        <f t="shared" si="8"/>
        <v>0</v>
      </c>
      <c r="AF13" s="57">
        <f t="shared" si="9"/>
        <v>0</v>
      </c>
    </row>
    <row r="14" spans="2:32" ht="19.5">
      <c r="B14" s="23"/>
      <c r="C14" s="9" t="s">
        <v>10</v>
      </c>
      <c r="D14" s="16">
        <f>D15+Parameters!$C$8</f>
        <v>3.7499999999999996</v>
      </c>
      <c r="E14" s="10" t="s">
        <v>2</v>
      </c>
      <c r="F14" s="5">
        <v>0</v>
      </c>
      <c r="G14" s="33">
        <f t="shared" si="0"/>
        <v>0</v>
      </c>
      <c r="H14" s="24"/>
      <c r="I14" s="9" t="s">
        <v>10</v>
      </c>
      <c r="J14" s="16">
        <f>J15+Parameters!$G$8</f>
        <v>2.2</v>
      </c>
      <c r="K14" s="10" t="s">
        <v>2</v>
      </c>
      <c r="L14" s="5">
        <v>0</v>
      </c>
      <c r="M14" s="33">
        <f t="shared" si="1"/>
        <v>0</v>
      </c>
      <c r="O14" s="9" t="s">
        <v>10</v>
      </c>
      <c r="P14" s="16">
        <f>P15+Parameters!$C$13</f>
        <v>4.1000000000000005</v>
      </c>
      <c r="Q14" s="10" t="s">
        <v>2</v>
      </c>
      <c r="R14" s="5">
        <v>0</v>
      </c>
      <c r="S14" s="33">
        <f t="shared" si="2"/>
        <v>0</v>
      </c>
      <c r="U14" s="9" t="s">
        <v>10</v>
      </c>
      <c r="V14" s="16">
        <f>V15+Parameters!$G$13</f>
        <v>2.5499999999999994</v>
      </c>
      <c r="W14" s="10" t="s">
        <v>2</v>
      </c>
      <c r="X14" s="5">
        <v>0</v>
      </c>
      <c r="Y14" s="33">
        <f t="shared" si="3"/>
        <v>0</v>
      </c>
      <c r="Z14" s="43" t="s">
        <v>64</v>
      </c>
      <c r="AA14" s="50">
        <f t="shared" si="4"/>
        <v>0</v>
      </c>
      <c r="AB14" s="50">
        <f t="shared" si="5"/>
        <v>0</v>
      </c>
      <c r="AC14" s="50">
        <f t="shared" si="6"/>
        <v>0</v>
      </c>
      <c r="AD14" s="50">
        <f t="shared" si="7"/>
        <v>0</v>
      </c>
      <c r="AE14" s="57">
        <f t="shared" si="8"/>
        <v>0</v>
      </c>
      <c r="AF14" s="57">
        <f t="shared" si="9"/>
        <v>0</v>
      </c>
    </row>
    <row r="15" spans="3:32" ht="19.5">
      <c r="C15" s="9" t="s">
        <v>11</v>
      </c>
      <c r="D15" s="16">
        <f>D16+Parameters!$C$8</f>
        <v>3.6399999999999997</v>
      </c>
      <c r="E15" s="10" t="s">
        <v>2</v>
      </c>
      <c r="F15" s="5">
        <v>0</v>
      </c>
      <c r="G15" s="33">
        <f t="shared" si="0"/>
        <v>0</v>
      </c>
      <c r="I15" s="9" t="s">
        <v>11</v>
      </c>
      <c r="J15" s="16">
        <f>J16+Parameters!$G$8</f>
        <v>2.1</v>
      </c>
      <c r="K15" s="10" t="s">
        <v>2</v>
      </c>
      <c r="L15" s="5">
        <v>0</v>
      </c>
      <c r="M15" s="33">
        <f t="shared" si="1"/>
        <v>0</v>
      </c>
      <c r="O15" s="9" t="s">
        <v>11</v>
      </c>
      <c r="P15" s="16">
        <f>P16+Parameters!$C$13</f>
        <v>3.9800000000000004</v>
      </c>
      <c r="Q15" s="10" t="s">
        <v>2</v>
      </c>
      <c r="R15" s="5">
        <v>0</v>
      </c>
      <c r="S15" s="33">
        <f t="shared" si="2"/>
        <v>0</v>
      </c>
      <c r="U15" s="9" t="s">
        <v>11</v>
      </c>
      <c r="V15" s="16">
        <f>V16+Parameters!$G$13</f>
        <v>2.4399999999999995</v>
      </c>
      <c r="W15" s="10" t="s">
        <v>2</v>
      </c>
      <c r="X15" s="5">
        <v>0</v>
      </c>
      <c r="Y15" s="33">
        <f t="shared" si="3"/>
        <v>0</v>
      </c>
      <c r="Z15" s="42" t="s">
        <v>65</v>
      </c>
      <c r="AA15" s="49">
        <f t="shared" si="4"/>
        <v>0</v>
      </c>
      <c r="AB15" s="49">
        <f t="shared" si="5"/>
        <v>0</v>
      </c>
      <c r="AC15" s="49">
        <f t="shared" si="6"/>
        <v>0</v>
      </c>
      <c r="AD15" s="49">
        <f t="shared" si="7"/>
        <v>0</v>
      </c>
      <c r="AE15" s="57">
        <f t="shared" si="8"/>
        <v>0</v>
      </c>
      <c r="AF15" s="57">
        <f t="shared" si="9"/>
        <v>0</v>
      </c>
    </row>
    <row r="16" spans="3:32" ht="19.5">
      <c r="C16" s="9" t="s">
        <v>12</v>
      </c>
      <c r="D16" s="16">
        <f>D17+Parameters!$C$8</f>
        <v>3.53</v>
      </c>
      <c r="E16" s="10" t="s">
        <v>2</v>
      </c>
      <c r="F16" s="5">
        <v>0</v>
      </c>
      <c r="G16" s="33">
        <f t="shared" si="0"/>
        <v>0</v>
      </c>
      <c r="I16" s="9" t="s">
        <v>12</v>
      </c>
      <c r="J16" s="16">
        <f>J17+Parameters!$G$8</f>
        <v>2</v>
      </c>
      <c r="K16" s="10" t="s">
        <v>2</v>
      </c>
      <c r="L16" s="5">
        <v>0</v>
      </c>
      <c r="M16" s="33">
        <f t="shared" si="1"/>
        <v>0</v>
      </c>
      <c r="O16" s="9" t="s">
        <v>12</v>
      </c>
      <c r="P16" s="16">
        <f>P17+Parameters!$C$13</f>
        <v>3.8600000000000003</v>
      </c>
      <c r="Q16" s="10" t="s">
        <v>2</v>
      </c>
      <c r="R16" s="5">
        <v>0</v>
      </c>
      <c r="S16" s="33">
        <f t="shared" si="2"/>
        <v>0</v>
      </c>
      <c r="U16" s="9" t="s">
        <v>12</v>
      </c>
      <c r="V16" s="16">
        <f>V17+Parameters!$G$13</f>
        <v>2.3299999999999996</v>
      </c>
      <c r="W16" s="10" t="s">
        <v>2</v>
      </c>
      <c r="X16" s="5">
        <v>0</v>
      </c>
      <c r="Y16" s="33">
        <f t="shared" si="3"/>
        <v>0</v>
      </c>
      <c r="Z16" s="44" t="s">
        <v>66</v>
      </c>
      <c r="AA16" s="51">
        <f t="shared" si="4"/>
        <v>0</v>
      </c>
      <c r="AB16" s="51">
        <f t="shared" si="5"/>
        <v>0</v>
      </c>
      <c r="AC16" s="51">
        <f t="shared" si="6"/>
        <v>0</v>
      </c>
      <c r="AD16" s="51">
        <f t="shared" si="7"/>
        <v>0</v>
      </c>
      <c r="AE16" s="57">
        <f t="shared" si="8"/>
        <v>0</v>
      </c>
      <c r="AF16" s="57">
        <f t="shared" si="9"/>
        <v>0</v>
      </c>
    </row>
    <row r="17" spans="3:32" ht="19.5">
      <c r="C17" s="9" t="s">
        <v>13</v>
      </c>
      <c r="D17" s="16">
        <f>D18+Parameters!$C$8</f>
        <v>3.42</v>
      </c>
      <c r="E17" s="10" t="s">
        <v>2</v>
      </c>
      <c r="F17" s="5">
        <v>0</v>
      </c>
      <c r="G17" s="33">
        <f t="shared" si="0"/>
        <v>0</v>
      </c>
      <c r="I17" s="9" t="s">
        <v>13</v>
      </c>
      <c r="J17" s="16">
        <f>J18+Parameters!$G$8</f>
        <v>1.9000000000000001</v>
      </c>
      <c r="K17" s="10" t="s">
        <v>2</v>
      </c>
      <c r="L17" s="5">
        <v>0</v>
      </c>
      <c r="M17" s="33">
        <f t="shared" si="1"/>
        <v>0</v>
      </c>
      <c r="O17" s="9" t="s">
        <v>13</v>
      </c>
      <c r="P17" s="16">
        <f>P18+Parameters!$C$13</f>
        <v>3.74</v>
      </c>
      <c r="Q17" s="10" t="s">
        <v>2</v>
      </c>
      <c r="R17" s="5">
        <v>0</v>
      </c>
      <c r="S17" s="33">
        <f t="shared" si="2"/>
        <v>0</v>
      </c>
      <c r="U17" s="9" t="s">
        <v>13</v>
      </c>
      <c r="V17" s="16">
        <f>V18+Parameters!$G$13</f>
        <v>2.2199999999999998</v>
      </c>
      <c r="W17" s="10" t="s">
        <v>2</v>
      </c>
      <c r="X17" s="5">
        <v>0</v>
      </c>
      <c r="Y17" s="33">
        <f t="shared" si="3"/>
        <v>0</v>
      </c>
      <c r="Z17" s="42" t="s">
        <v>67</v>
      </c>
      <c r="AA17" s="49">
        <f t="shared" si="4"/>
        <v>0</v>
      </c>
      <c r="AB17" s="49">
        <f t="shared" si="5"/>
        <v>0</v>
      </c>
      <c r="AC17" s="49">
        <f t="shared" si="6"/>
        <v>0</v>
      </c>
      <c r="AD17" s="49">
        <f t="shared" si="7"/>
        <v>0</v>
      </c>
      <c r="AE17" s="57">
        <f t="shared" si="8"/>
        <v>0</v>
      </c>
      <c r="AF17" s="57">
        <f t="shared" si="9"/>
        <v>0</v>
      </c>
    </row>
    <row r="18" spans="3:32" ht="19.5">
      <c r="C18" s="9" t="s">
        <v>14</v>
      </c>
      <c r="D18" s="16">
        <f>D19+Parameters!$C$8</f>
        <v>3.31</v>
      </c>
      <c r="E18" s="10" t="s">
        <v>2</v>
      </c>
      <c r="F18" s="5">
        <v>0</v>
      </c>
      <c r="G18" s="33">
        <f>IF(F18&lt;=F19,0,1)</f>
        <v>0</v>
      </c>
      <c r="I18" s="9" t="s">
        <v>14</v>
      </c>
      <c r="J18" s="16">
        <f>J19+Parameters!$G$8</f>
        <v>1.8</v>
      </c>
      <c r="K18" s="10" t="s">
        <v>2</v>
      </c>
      <c r="L18" s="5">
        <v>0</v>
      </c>
      <c r="M18" s="33">
        <f>IF(L18&lt;=L19,0,1)</f>
        <v>0</v>
      </c>
      <c r="O18" s="9" t="s">
        <v>14</v>
      </c>
      <c r="P18" s="16">
        <f>P19+Parameters!$C$13</f>
        <v>3.62</v>
      </c>
      <c r="Q18" s="10" t="s">
        <v>2</v>
      </c>
      <c r="R18" s="5">
        <v>0</v>
      </c>
      <c r="S18" s="33">
        <f t="shared" si="2"/>
        <v>0</v>
      </c>
      <c r="U18" s="9" t="s">
        <v>14</v>
      </c>
      <c r="V18" s="16">
        <f>V19+Parameters!$G$13</f>
        <v>2.11</v>
      </c>
      <c r="W18" s="10" t="s">
        <v>2</v>
      </c>
      <c r="X18" s="5">
        <v>0</v>
      </c>
      <c r="Y18" s="33">
        <f>IF(X18&lt;=X19,0,1)</f>
        <v>0</v>
      </c>
      <c r="Z18" s="42" t="s">
        <v>68</v>
      </c>
      <c r="AA18" s="49">
        <f t="shared" si="4"/>
        <v>0</v>
      </c>
      <c r="AB18" s="49">
        <f t="shared" si="5"/>
        <v>0</v>
      </c>
      <c r="AC18" s="49">
        <f t="shared" si="6"/>
        <v>0</v>
      </c>
      <c r="AD18" s="49">
        <f t="shared" si="7"/>
        <v>0</v>
      </c>
      <c r="AE18" s="57">
        <f t="shared" si="8"/>
        <v>0</v>
      </c>
      <c r="AF18" s="57">
        <f t="shared" si="9"/>
        <v>0</v>
      </c>
    </row>
    <row r="19" spans="3:32" ht="19.5">
      <c r="C19" s="9" t="s">
        <v>15</v>
      </c>
      <c r="D19" s="16">
        <f>Parameters!C7</f>
        <v>3.2</v>
      </c>
      <c r="E19" s="10" t="s">
        <v>2</v>
      </c>
      <c r="F19" s="5">
        <v>0</v>
      </c>
      <c r="G19" s="33">
        <v>0</v>
      </c>
      <c r="I19" s="9" t="s">
        <v>15</v>
      </c>
      <c r="J19" s="16">
        <f>Parameters!G7</f>
        <v>1.7</v>
      </c>
      <c r="K19" s="10" t="s">
        <v>2</v>
      </c>
      <c r="L19" s="5">
        <v>0</v>
      </c>
      <c r="M19" s="33">
        <v>0</v>
      </c>
      <c r="O19" s="9" t="s">
        <v>15</v>
      </c>
      <c r="P19" s="16">
        <f>Parameters!C12</f>
        <v>3.5</v>
      </c>
      <c r="Q19" s="10" t="s">
        <v>2</v>
      </c>
      <c r="R19" s="5">
        <v>0</v>
      </c>
      <c r="S19" s="33">
        <v>0</v>
      </c>
      <c r="U19" s="9" t="s">
        <v>15</v>
      </c>
      <c r="V19" s="16">
        <f>Parameters!G12</f>
        <v>2</v>
      </c>
      <c r="W19" s="10" t="s">
        <v>2</v>
      </c>
      <c r="X19" s="5">
        <v>0</v>
      </c>
      <c r="Y19" s="33">
        <v>0</v>
      </c>
      <c r="Z19" s="42" t="s">
        <v>69</v>
      </c>
      <c r="AA19" s="49">
        <f t="shared" si="4"/>
        <v>0</v>
      </c>
      <c r="AB19" s="49">
        <f t="shared" si="5"/>
        <v>0</v>
      </c>
      <c r="AC19" s="49">
        <f t="shared" si="6"/>
        <v>0</v>
      </c>
      <c r="AD19" s="49">
        <f t="shared" si="7"/>
        <v>0</v>
      </c>
      <c r="AE19" s="58">
        <f t="shared" si="8"/>
        <v>0</v>
      </c>
      <c r="AF19" s="58">
        <f t="shared" si="9"/>
        <v>0</v>
      </c>
    </row>
    <row r="20" spans="6:78" ht="18.75">
      <c r="F20" s="1"/>
      <c r="G20" s="33"/>
      <c r="S20" s="35"/>
      <c r="X20" s="1"/>
      <c r="Y20" s="33"/>
      <c r="AD20" s="1"/>
      <c r="AE20" s="20"/>
      <c r="AJ20"/>
      <c r="AO20" s="1"/>
      <c r="AP20" s="20"/>
      <c r="AU20" s="1"/>
      <c r="AV20" s="20"/>
      <c r="BB20"/>
      <c r="BG20" s="1"/>
      <c r="BH20" s="20"/>
      <c r="BN20"/>
      <c r="BY20" s="1"/>
      <c r="BZ20" s="20"/>
    </row>
    <row r="21" spans="1:78" ht="18.75">
      <c r="A21" s="38" t="s">
        <v>43</v>
      </c>
      <c r="R21" s="1"/>
      <c r="S21" s="33"/>
      <c r="X21" s="1"/>
      <c r="Y21" s="33"/>
      <c r="Z21" s="38" t="str">
        <f>A21</f>
        <v>DAY 2</v>
      </c>
      <c r="AI21" s="1"/>
      <c r="AJ21" s="20"/>
      <c r="AO21" s="1"/>
      <c r="AP21" s="20"/>
      <c r="BA21" s="1"/>
      <c r="BB21" s="20"/>
      <c r="BM21" s="1"/>
      <c r="BN21" s="20"/>
      <c r="BY21" s="1"/>
      <c r="BZ21" s="20"/>
    </row>
    <row r="22" spans="2:78" ht="18.75">
      <c r="B22" s="6" t="str">
        <f>B2</f>
        <v>Shipper 2</v>
      </c>
      <c r="C22" s="60" t="str">
        <f>C2</f>
        <v>Bundled capacity A-B</v>
      </c>
      <c r="D22" s="60"/>
      <c r="E22" s="60"/>
      <c r="F22" s="60"/>
      <c r="G22" s="19"/>
      <c r="H22" s="4"/>
      <c r="I22" s="60" t="str">
        <f>I2</f>
        <v>Bundled capacity B-C</v>
      </c>
      <c r="J22" s="60"/>
      <c r="K22" s="60"/>
      <c r="L22" s="60"/>
      <c r="O22" s="60" t="str">
        <f>O2</f>
        <v>Bundled capacity A-B</v>
      </c>
      <c r="P22" s="60"/>
      <c r="Q22" s="60"/>
      <c r="R22" s="60"/>
      <c r="S22" s="19"/>
      <c r="T22" s="4"/>
      <c r="U22" s="60" t="str">
        <f>U2</f>
        <v>Bundled capacity B-C</v>
      </c>
      <c r="V22" s="60"/>
      <c r="W22" s="60"/>
      <c r="X22" s="60"/>
      <c r="Y22" s="35"/>
      <c r="Z22" s="6" t="str">
        <f>B22</f>
        <v>Shipper 2</v>
      </c>
      <c r="BM22" s="1"/>
      <c r="BN22" s="20"/>
      <c r="BY22" s="1"/>
      <c r="BZ22" s="20"/>
    </row>
    <row r="23" spans="25:78" ht="18.75">
      <c r="Y23" s="35"/>
      <c r="BM23" s="1"/>
      <c r="BN23" s="20"/>
      <c r="BY23" s="1"/>
      <c r="BZ23" s="20"/>
    </row>
    <row r="24" spans="6:78" ht="45">
      <c r="F24" s="2" t="s">
        <v>3</v>
      </c>
      <c r="G24" s="32" t="str">
        <f>G4</f>
        <v>CHECK</v>
      </c>
      <c r="L24" s="2" t="s">
        <v>3</v>
      </c>
      <c r="M24" s="37" t="str">
        <f>M4</f>
        <v>CHECK</v>
      </c>
      <c r="R24" s="2" t="s">
        <v>3</v>
      </c>
      <c r="S24" s="32" t="str">
        <f>S4</f>
        <v>CHECK</v>
      </c>
      <c r="X24" s="2" t="s">
        <v>3</v>
      </c>
      <c r="Y24" s="37" t="str">
        <f>Y4</f>
        <v>CHECK</v>
      </c>
      <c r="Z24" s="41" t="s">
        <v>54</v>
      </c>
      <c r="AA24" s="47" t="s">
        <v>73</v>
      </c>
      <c r="AB24" s="47" t="s">
        <v>74</v>
      </c>
      <c r="AC24" s="47" t="s">
        <v>75</v>
      </c>
      <c r="AD24" s="47" t="s">
        <v>76</v>
      </c>
      <c r="AE24" s="56" t="s">
        <v>71</v>
      </c>
      <c r="AF24" s="56" t="s">
        <v>72</v>
      </c>
      <c r="BY24" s="1"/>
      <c r="BZ24" s="20"/>
    </row>
    <row r="25" spans="2:78" ht="19.5">
      <c r="B25" s="21" t="s">
        <v>35</v>
      </c>
      <c r="C25" s="9" t="s">
        <v>34</v>
      </c>
      <c r="D25" s="16">
        <f>D26+Parameters!$C$8</f>
        <v>4.740000000000001</v>
      </c>
      <c r="E25" s="10" t="s">
        <v>2</v>
      </c>
      <c r="F25" s="5">
        <v>0</v>
      </c>
      <c r="G25" s="33">
        <f aca="true" t="shared" si="10" ref="G25:G38">IF(AND(F25&lt;=F26,F25&gt;=F5),0,IF(F25&gt;F26,1,2))</f>
        <v>0</v>
      </c>
      <c r="H25" s="21" t="str">
        <f>B25</f>
        <v>Year 1</v>
      </c>
      <c r="I25" s="9" t="s">
        <v>34</v>
      </c>
      <c r="J25" s="16">
        <f>J26+Parameters!$G$8</f>
        <v>3.100000000000001</v>
      </c>
      <c r="K25" s="10" t="s">
        <v>2</v>
      </c>
      <c r="L25" s="5">
        <v>0</v>
      </c>
      <c r="M25" s="33">
        <f aca="true" t="shared" si="11" ref="M25:M38">IF(AND(L25&lt;=L26,L25&gt;=L5),0,IF(L25&gt;L26,1,2))</f>
        <v>0</v>
      </c>
      <c r="N25" s="21" t="s">
        <v>36</v>
      </c>
      <c r="O25" s="9" t="s">
        <v>34</v>
      </c>
      <c r="P25" s="16">
        <f>P26+Parameters!$C$13</f>
        <v>5.1800000000000015</v>
      </c>
      <c r="Q25" s="10" t="s">
        <v>2</v>
      </c>
      <c r="R25" s="5">
        <v>0</v>
      </c>
      <c r="S25" s="33">
        <f aca="true" t="shared" si="12" ref="S25:S38">IF(AND(R25&lt;=R26,R25&gt;=R5),0,IF(R25&gt;R26,1,2))</f>
        <v>0</v>
      </c>
      <c r="T25" s="15" t="str">
        <f>N25</f>
        <v>Year 2</v>
      </c>
      <c r="U25" s="9" t="s">
        <v>34</v>
      </c>
      <c r="V25" s="16">
        <f>V26+Parameters!$G$13</f>
        <v>3.5399999999999983</v>
      </c>
      <c r="W25" s="10" t="s">
        <v>2</v>
      </c>
      <c r="X25" s="5">
        <v>0</v>
      </c>
      <c r="Y25" s="33">
        <f aca="true" t="shared" si="13" ref="Y25:Y38">IF(AND(X25&lt;=X26,X25&gt;=X5),0,IF(X25&gt;X26,1,2))</f>
        <v>0</v>
      </c>
      <c r="Z25" s="42" t="s">
        <v>55</v>
      </c>
      <c r="AA25" s="48">
        <f aca="true" t="shared" si="14" ref="AA25:AA39">D25*F25</f>
        <v>0</v>
      </c>
      <c r="AB25" s="48">
        <f aca="true" t="shared" si="15" ref="AB25:AB39">J25*L25</f>
        <v>0</v>
      </c>
      <c r="AC25" s="48">
        <f aca="true" t="shared" si="16" ref="AC25:AC39">P25*R25</f>
        <v>0</v>
      </c>
      <c r="AD25" s="48">
        <f aca="true" t="shared" si="17" ref="AD25:AD39">V25*X25</f>
        <v>0</v>
      </c>
      <c r="AE25" s="57">
        <f>SUM(AA25:AB25)</f>
        <v>0</v>
      </c>
      <c r="AF25" s="57">
        <f>SUM(AC25:AD25)</f>
        <v>0</v>
      </c>
      <c r="BY25" s="1"/>
      <c r="BZ25" s="20"/>
    </row>
    <row r="26" spans="2:78" ht="19.5">
      <c r="B26" s="59" t="s">
        <v>5</v>
      </c>
      <c r="C26" s="9" t="s">
        <v>33</v>
      </c>
      <c r="D26" s="16">
        <f>D27+Parameters!$C$8</f>
        <v>4.630000000000001</v>
      </c>
      <c r="E26" s="10" t="s">
        <v>2</v>
      </c>
      <c r="F26" s="5">
        <v>0</v>
      </c>
      <c r="G26" s="33">
        <f t="shared" si="10"/>
        <v>0</v>
      </c>
      <c r="H26" s="59" t="s">
        <v>5</v>
      </c>
      <c r="I26" s="9" t="s">
        <v>33</v>
      </c>
      <c r="J26" s="16">
        <f>J27+Parameters!$G$8</f>
        <v>3.000000000000001</v>
      </c>
      <c r="K26" s="10" t="s">
        <v>2</v>
      </c>
      <c r="L26" s="5">
        <v>0</v>
      </c>
      <c r="M26" s="33">
        <f t="shared" si="11"/>
        <v>0</v>
      </c>
      <c r="N26" s="59" t="s">
        <v>5</v>
      </c>
      <c r="O26" s="9" t="s">
        <v>33</v>
      </c>
      <c r="P26" s="16">
        <f>P27+Parameters!$C$13</f>
        <v>5.060000000000001</v>
      </c>
      <c r="Q26" s="10" t="s">
        <v>2</v>
      </c>
      <c r="R26" s="5">
        <v>0</v>
      </c>
      <c r="S26" s="33">
        <f t="shared" si="12"/>
        <v>0</v>
      </c>
      <c r="T26" s="59" t="s">
        <v>5</v>
      </c>
      <c r="U26" s="9" t="s">
        <v>33</v>
      </c>
      <c r="V26" s="16">
        <f>V27+Parameters!$G$13</f>
        <v>3.4299999999999984</v>
      </c>
      <c r="W26" s="10" t="s">
        <v>2</v>
      </c>
      <c r="X26" s="5">
        <v>0</v>
      </c>
      <c r="Y26" s="33">
        <f t="shared" si="13"/>
        <v>0</v>
      </c>
      <c r="Z26" s="42" t="s">
        <v>56</v>
      </c>
      <c r="AA26" s="48">
        <f t="shared" si="14"/>
        <v>0</v>
      </c>
      <c r="AB26" s="48">
        <f t="shared" si="15"/>
        <v>0</v>
      </c>
      <c r="AC26" s="48">
        <f t="shared" si="16"/>
        <v>0</v>
      </c>
      <c r="AD26" s="48">
        <f t="shared" si="17"/>
        <v>0</v>
      </c>
      <c r="AE26" s="57">
        <f aca="true" t="shared" si="18" ref="AE26:AE39">SUM(AA26:AB26)</f>
        <v>0</v>
      </c>
      <c r="AF26" s="57">
        <f aca="true" t="shared" si="19" ref="AF26:AF39">SUM(AC26:AD26)</f>
        <v>0</v>
      </c>
      <c r="BY26" s="1"/>
      <c r="BZ26" s="20"/>
    </row>
    <row r="27" spans="2:78" ht="19.5">
      <c r="B27" s="59"/>
      <c r="C27" s="9" t="s">
        <v>32</v>
      </c>
      <c r="D27" s="16">
        <f>D28+Parameters!$C$8</f>
        <v>4.5200000000000005</v>
      </c>
      <c r="E27" s="10" t="s">
        <v>2</v>
      </c>
      <c r="F27" s="5">
        <v>0</v>
      </c>
      <c r="G27" s="33">
        <f t="shared" si="10"/>
        <v>0</v>
      </c>
      <c r="H27" s="59"/>
      <c r="I27" s="9" t="s">
        <v>32</v>
      </c>
      <c r="J27" s="16">
        <f>J28+Parameters!$G$8</f>
        <v>2.900000000000001</v>
      </c>
      <c r="K27" s="10" t="s">
        <v>2</v>
      </c>
      <c r="L27" s="5">
        <v>0</v>
      </c>
      <c r="M27" s="33">
        <f t="shared" si="11"/>
        <v>0</v>
      </c>
      <c r="N27" s="59"/>
      <c r="O27" s="9" t="s">
        <v>32</v>
      </c>
      <c r="P27" s="16">
        <f>P28+Parameters!$C$13</f>
        <v>4.940000000000001</v>
      </c>
      <c r="Q27" s="10" t="s">
        <v>2</v>
      </c>
      <c r="R27" s="5">
        <v>0</v>
      </c>
      <c r="S27" s="33">
        <f t="shared" si="12"/>
        <v>0</v>
      </c>
      <c r="T27" s="59"/>
      <c r="U27" s="9" t="s">
        <v>32</v>
      </c>
      <c r="V27" s="16">
        <f>V28+Parameters!$G$13</f>
        <v>3.3199999999999985</v>
      </c>
      <c r="W27" s="10" t="s">
        <v>2</v>
      </c>
      <c r="X27" s="5">
        <v>0</v>
      </c>
      <c r="Y27" s="33">
        <f t="shared" si="13"/>
        <v>0</v>
      </c>
      <c r="Z27" s="42" t="s">
        <v>57</v>
      </c>
      <c r="AA27" s="48">
        <f t="shared" si="14"/>
        <v>0</v>
      </c>
      <c r="AB27" s="48">
        <f t="shared" si="15"/>
        <v>0</v>
      </c>
      <c r="AC27" s="48">
        <f t="shared" si="16"/>
        <v>0</v>
      </c>
      <c r="AD27" s="48">
        <f t="shared" si="17"/>
        <v>0</v>
      </c>
      <c r="AE27" s="57">
        <f t="shared" si="18"/>
        <v>0</v>
      </c>
      <c r="AF27" s="57">
        <f t="shared" si="19"/>
        <v>0</v>
      </c>
      <c r="BY27" s="1"/>
      <c r="BZ27" s="20"/>
    </row>
    <row r="28" spans="2:78" ht="19.5">
      <c r="B28" s="59"/>
      <c r="C28" s="9" t="s">
        <v>31</v>
      </c>
      <c r="D28" s="16">
        <f>D29+Parameters!$C$8</f>
        <v>4.41</v>
      </c>
      <c r="E28" s="10" t="s">
        <v>2</v>
      </c>
      <c r="F28" s="5">
        <v>0</v>
      </c>
      <c r="G28" s="33">
        <f t="shared" si="10"/>
        <v>0</v>
      </c>
      <c r="H28" s="59"/>
      <c r="I28" s="9" t="s">
        <v>31</v>
      </c>
      <c r="J28" s="16">
        <f>J29+Parameters!$G$8</f>
        <v>2.8000000000000007</v>
      </c>
      <c r="K28" s="10" t="s">
        <v>2</v>
      </c>
      <c r="L28" s="5">
        <v>0</v>
      </c>
      <c r="M28" s="33">
        <f t="shared" si="11"/>
        <v>0</v>
      </c>
      <c r="N28" s="59"/>
      <c r="O28" s="9" t="s">
        <v>31</v>
      </c>
      <c r="P28" s="16">
        <f>P29+Parameters!$C$13</f>
        <v>4.820000000000001</v>
      </c>
      <c r="Q28" s="10" t="s">
        <v>2</v>
      </c>
      <c r="R28" s="5">
        <v>0</v>
      </c>
      <c r="S28" s="33">
        <f t="shared" si="12"/>
        <v>0</v>
      </c>
      <c r="T28" s="59"/>
      <c r="U28" s="9" t="s">
        <v>31</v>
      </c>
      <c r="V28" s="16">
        <f>V29+Parameters!$G$13</f>
        <v>3.2099999999999986</v>
      </c>
      <c r="W28" s="10" t="s">
        <v>2</v>
      </c>
      <c r="X28" s="5">
        <v>0</v>
      </c>
      <c r="Y28" s="33">
        <f t="shared" si="13"/>
        <v>0</v>
      </c>
      <c r="Z28" s="42" t="s">
        <v>58</v>
      </c>
      <c r="AA28" s="49">
        <f t="shared" si="14"/>
        <v>0</v>
      </c>
      <c r="AB28" s="49">
        <f t="shared" si="15"/>
        <v>0</v>
      </c>
      <c r="AC28" s="49">
        <f t="shared" si="16"/>
        <v>0</v>
      </c>
      <c r="AD28" s="49">
        <f t="shared" si="17"/>
        <v>0</v>
      </c>
      <c r="AE28" s="57">
        <f t="shared" si="18"/>
        <v>0</v>
      </c>
      <c r="AF28" s="57">
        <f t="shared" si="19"/>
        <v>0</v>
      </c>
      <c r="BY28" s="1"/>
      <c r="BZ28" s="20"/>
    </row>
    <row r="29" spans="2:78" ht="19.5">
      <c r="B29" s="8">
        <f>Parameters!C6</f>
        <v>600000</v>
      </c>
      <c r="C29" s="9" t="s">
        <v>30</v>
      </c>
      <c r="D29" s="16">
        <f>D30+Parameters!$C$8</f>
        <v>4.3</v>
      </c>
      <c r="E29" s="10" t="s">
        <v>2</v>
      </c>
      <c r="F29" s="5">
        <v>0</v>
      </c>
      <c r="G29" s="33">
        <f t="shared" si="10"/>
        <v>0</v>
      </c>
      <c r="H29" s="11">
        <f>Parameters!G6</f>
        <v>450000</v>
      </c>
      <c r="I29" s="9" t="s">
        <v>30</v>
      </c>
      <c r="J29" s="16">
        <f>J30+Parameters!$G$8</f>
        <v>2.7000000000000006</v>
      </c>
      <c r="K29" s="10" t="s">
        <v>2</v>
      </c>
      <c r="L29" s="5">
        <v>0</v>
      </c>
      <c r="M29" s="33">
        <f t="shared" si="11"/>
        <v>0</v>
      </c>
      <c r="N29" s="11">
        <f>Parameters!C11</f>
        <v>800000</v>
      </c>
      <c r="O29" s="9" t="s">
        <v>30</v>
      </c>
      <c r="P29" s="16">
        <f>P30+Parameters!$C$13</f>
        <v>4.700000000000001</v>
      </c>
      <c r="Q29" s="10" t="s">
        <v>2</v>
      </c>
      <c r="R29" s="5">
        <v>0</v>
      </c>
      <c r="S29" s="33">
        <f t="shared" si="12"/>
        <v>0</v>
      </c>
      <c r="T29" s="11">
        <f>Parameters!G11</f>
        <v>550000</v>
      </c>
      <c r="U29" s="9" t="s">
        <v>30</v>
      </c>
      <c r="V29" s="16">
        <f>V30+Parameters!$G$13</f>
        <v>3.0999999999999988</v>
      </c>
      <c r="W29" s="10" t="s">
        <v>2</v>
      </c>
      <c r="X29" s="5">
        <v>0</v>
      </c>
      <c r="Y29" s="33">
        <f t="shared" si="13"/>
        <v>0</v>
      </c>
      <c r="Z29" s="42" t="s">
        <v>59</v>
      </c>
      <c r="AA29" s="49">
        <f t="shared" si="14"/>
        <v>0</v>
      </c>
      <c r="AB29" s="49">
        <f t="shared" si="15"/>
        <v>0</v>
      </c>
      <c r="AC29" s="49">
        <f t="shared" si="16"/>
        <v>0</v>
      </c>
      <c r="AD29" s="49">
        <f t="shared" si="17"/>
        <v>0</v>
      </c>
      <c r="AE29" s="57">
        <f t="shared" si="18"/>
        <v>0</v>
      </c>
      <c r="AF29" s="57">
        <f t="shared" si="19"/>
        <v>0</v>
      </c>
      <c r="BY29" s="1"/>
      <c r="BZ29" s="20"/>
    </row>
    <row r="30" spans="2:78" ht="19.5">
      <c r="B30" s="23"/>
      <c r="C30" s="9" t="s">
        <v>7</v>
      </c>
      <c r="D30" s="16">
        <f>D31+Parameters!$C$8</f>
        <v>4.1899999999999995</v>
      </c>
      <c r="E30" s="10" t="s">
        <v>2</v>
      </c>
      <c r="F30" s="5">
        <v>0</v>
      </c>
      <c r="G30" s="33">
        <f t="shared" si="10"/>
        <v>0</v>
      </c>
      <c r="H30" s="24"/>
      <c r="I30" s="9" t="s">
        <v>7</v>
      </c>
      <c r="J30" s="16">
        <f>J31+Parameters!$G$8</f>
        <v>2.6000000000000005</v>
      </c>
      <c r="K30" s="10" t="s">
        <v>2</v>
      </c>
      <c r="L30" s="5">
        <v>0</v>
      </c>
      <c r="M30" s="33">
        <f t="shared" si="11"/>
        <v>0</v>
      </c>
      <c r="O30" s="9" t="s">
        <v>7</v>
      </c>
      <c r="P30" s="16">
        <f>P31+Parameters!$C$13</f>
        <v>4.580000000000001</v>
      </c>
      <c r="Q30" s="10" t="s">
        <v>2</v>
      </c>
      <c r="R30" s="5">
        <v>0</v>
      </c>
      <c r="S30" s="33">
        <f t="shared" si="12"/>
        <v>0</v>
      </c>
      <c r="U30" s="9" t="s">
        <v>7</v>
      </c>
      <c r="V30" s="16">
        <f>V31+Parameters!$G$13</f>
        <v>2.989999999999999</v>
      </c>
      <c r="W30" s="10" t="s">
        <v>2</v>
      </c>
      <c r="X30" s="5">
        <v>0</v>
      </c>
      <c r="Y30" s="33">
        <f t="shared" si="13"/>
        <v>0</v>
      </c>
      <c r="Z30" s="42" t="s">
        <v>60</v>
      </c>
      <c r="AA30" s="49">
        <f t="shared" si="14"/>
        <v>0</v>
      </c>
      <c r="AB30" s="49">
        <f t="shared" si="15"/>
        <v>0</v>
      </c>
      <c r="AC30" s="49">
        <f t="shared" si="16"/>
        <v>0</v>
      </c>
      <c r="AD30" s="49">
        <f t="shared" si="17"/>
        <v>0</v>
      </c>
      <c r="AE30" s="57">
        <f t="shared" si="18"/>
        <v>0</v>
      </c>
      <c r="AF30" s="57">
        <f t="shared" si="19"/>
        <v>0</v>
      </c>
      <c r="BY30" s="1"/>
      <c r="BZ30" s="20"/>
    </row>
    <row r="31" spans="2:78" ht="19.5">
      <c r="B31" s="23"/>
      <c r="C31" s="9" t="s">
        <v>8</v>
      </c>
      <c r="D31" s="16">
        <f>D32+Parameters!$C$8</f>
        <v>4.079999999999999</v>
      </c>
      <c r="E31" s="10" t="s">
        <v>2</v>
      </c>
      <c r="F31" s="5">
        <v>0</v>
      </c>
      <c r="G31" s="33">
        <f t="shared" si="10"/>
        <v>0</v>
      </c>
      <c r="H31" s="24"/>
      <c r="I31" s="9" t="s">
        <v>8</v>
      </c>
      <c r="J31" s="16">
        <f>J32+Parameters!$G$8</f>
        <v>2.5000000000000004</v>
      </c>
      <c r="K31" s="10" t="s">
        <v>2</v>
      </c>
      <c r="L31" s="5">
        <v>0</v>
      </c>
      <c r="M31" s="33">
        <f t="shared" si="11"/>
        <v>0</v>
      </c>
      <c r="O31" s="9" t="s">
        <v>8</v>
      </c>
      <c r="P31" s="16">
        <f>P32+Parameters!$C$13</f>
        <v>4.460000000000001</v>
      </c>
      <c r="Q31" s="10" t="s">
        <v>2</v>
      </c>
      <c r="R31" s="5">
        <v>0</v>
      </c>
      <c r="S31" s="33">
        <f t="shared" si="12"/>
        <v>0</v>
      </c>
      <c r="U31" s="9" t="s">
        <v>8</v>
      </c>
      <c r="V31" s="16">
        <f>V32+Parameters!$G$13</f>
        <v>2.879999999999999</v>
      </c>
      <c r="W31" s="10" t="s">
        <v>2</v>
      </c>
      <c r="X31" s="5">
        <v>0</v>
      </c>
      <c r="Y31" s="33">
        <f t="shared" si="13"/>
        <v>0</v>
      </c>
      <c r="Z31" s="42" t="s">
        <v>61</v>
      </c>
      <c r="AA31" s="49">
        <f t="shared" si="14"/>
        <v>0</v>
      </c>
      <c r="AB31" s="49">
        <f t="shared" si="15"/>
        <v>0</v>
      </c>
      <c r="AC31" s="49">
        <f t="shared" si="16"/>
        <v>0</v>
      </c>
      <c r="AD31" s="49">
        <f t="shared" si="17"/>
        <v>0</v>
      </c>
      <c r="AE31" s="57">
        <f t="shared" si="18"/>
        <v>0</v>
      </c>
      <c r="AF31" s="57">
        <f t="shared" si="19"/>
        <v>0</v>
      </c>
      <c r="BY31" s="1"/>
      <c r="BZ31" s="20"/>
    </row>
    <row r="32" spans="2:78" ht="19.5">
      <c r="B32" s="23"/>
      <c r="C32" s="9" t="s">
        <v>25</v>
      </c>
      <c r="D32" s="16">
        <f>D33+Parameters!$C$8</f>
        <v>3.9699999999999993</v>
      </c>
      <c r="E32" s="10" t="s">
        <v>2</v>
      </c>
      <c r="F32" s="5">
        <v>0</v>
      </c>
      <c r="G32" s="33">
        <f t="shared" si="10"/>
        <v>0</v>
      </c>
      <c r="H32" s="24"/>
      <c r="I32" s="9" t="s">
        <v>25</v>
      </c>
      <c r="J32" s="16">
        <f>J33+Parameters!$G$8</f>
        <v>2.4000000000000004</v>
      </c>
      <c r="K32" s="10" t="s">
        <v>2</v>
      </c>
      <c r="L32" s="5">
        <v>0</v>
      </c>
      <c r="M32" s="33">
        <f t="shared" si="11"/>
        <v>0</v>
      </c>
      <c r="O32" s="9" t="s">
        <v>25</v>
      </c>
      <c r="P32" s="16">
        <f>P33+Parameters!$C$13</f>
        <v>4.340000000000001</v>
      </c>
      <c r="Q32" s="10" t="s">
        <v>2</v>
      </c>
      <c r="R32" s="5">
        <v>0</v>
      </c>
      <c r="S32" s="33">
        <f t="shared" si="12"/>
        <v>0</v>
      </c>
      <c r="U32" s="9" t="s">
        <v>25</v>
      </c>
      <c r="V32" s="16">
        <f>V33+Parameters!$G$13</f>
        <v>2.769999999999999</v>
      </c>
      <c r="W32" s="10" t="s">
        <v>2</v>
      </c>
      <c r="X32" s="5">
        <v>0</v>
      </c>
      <c r="Y32" s="33">
        <f t="shared" si="13"/>
        <v>0</v>
      </c>
      <c r="Z32" s="42" t="s">
        <v>62</v>
      </c>
      <c r="AA32" s="49">
        <f t="shared" si="14"/>
        <v>0</v>
      </c>
      <c r="AB32" s="49">
        <f t="shared" si="15"/>
        <v>0</v>
      </c>
      <c r="AC32" s="49">
        <f t="shared" si="16"/>
        <v>0</v>
      </c>
      <c r="AD32" s="49">
        <f t="shared" si="17"/>
        <v>0</v>
      </c>
      <c r="AE32" s="57">
        <f t="shared" si="18"/>
        <v>0</v>
      </c>
      <c r="AF32" s="57">
        <f t="shared" si="19"/>
        <v>0</v>
      </c>
      <c r="BY32" s="1"/>
      <c r="BZ32" s="20"/>
    </row>
    <row r="33" spans="2:78" ht="19.5">
      <c r="B33" s="23"/>
      <c r="C33" s="9" t="s">
        <v>9</v>
      </c>
      <c r="D33" s="16">
        <f>D34+Parameters!$C$8</f>
        <v>3.8599999999999994</v>
      </c>
      <c r="E33" s="10" t="s">
        <v>2</v>
      </c>
      <c r="F33" s="5">
        <v>0</v>
      </c>
      <c r="G33" s="33">
        <f t="shared" si="10"/>
        <v>0</v>
      </c>
      <c r="H33" s="24"/>
      <c r="I33" s="9" t="s">
        <v>9</v>
      </c>
      <c r="J33" s="16">
        <f>J34+Parameters!$G$8</f>
        <v>2.3000000000000003</v>
      </c>
      <c r="K33" s="10" t="s">
        <v>2</v>
      </c>
      <c r="L33" s="5">
        <v>0</v>
      </c>
      <c r="M33" s="33">
        <f t="shared" si="11"/>
        <v>0</v>
      </c>
      <c r="O33" s="9" t="s">
        <v>9</v>
      </c>
      <c r="P33" s="16">
        <f>P34+Parameters!$C$13</f>
        <v>4.220000000000001</v>
      </c>
      <c r="Q33" s="10" t="s">
        <v>2</v>
      </c>
      <c r="R33" s="5">
        <v>0</v>
      </c>
      <c r="S33" s="33">
        <f t="shared" si="12"/>
        <v>0</v>
      </c>
      <c r="U33" s="9" t="s">
        <v>9</v>
      </c>
      <c r="V33" s="16">
        <f>V34+Parameters!$G$13</f>
        <v>2.6599999999999993</v>
      </c>
      <c r="W33" s="10" t="s">
        <v>2</v>
      </c>
      <c r="X33" s="5">
        <v>0</v>
      </c>
      <c r="Y33" s="33">
        <f t="shared" si="13"/>
        <v>0</v>
      </c>
      <c r="Z33" s="42" t="s">
        <v>63</v>
      </c>
      <c r="AA33" s="49">
        <f t="shared" si="14"/>
        <v>0</v>
      </c>
      <c r="AB33" s="49">
        <f t="shared" si="15"/>
        <v>0</v>
      </c>
      <c r="AC33" s="49">
        <f t="shared" si="16"/>
        <v>0</v>
      </c>
      <c r="AD33" s="49">
        <f t="shared" si="17"/>
        <v>0</v>
      </c>
      <c r="AE33" s="57">
        <f t="shared" si="18"/>
        <v>0</v>
      </c>
      <c r="AF33" s="57">
        <f t="shared" si="19"/>
        <v>0</v>
      </c>
      <c r="BY33" s="1"/>
      <c r="BZ33" s="20"/>
    </row>
    <row r="34" spans="2:78" ht="19.5">
      <c r="B34" s="23"/>
      <c r="C34" s="9" t="s">
        <v>10</v>
      </c>
      <c r="D34" s="16">
        <f>D35+Parameters!$C$8</f>
        <v>3.7499999999999996</v>
      </c>
      <c r="E34" s="10" t="s">
        <v>2</v>
      </c>
      <c r="F34" s="5">
        <v>0</v>
      </c>
      <c r="G34" s="33">
        <f t="shared" si="10"/>
        <v>0</v>
      </c>
      <c r="H34" s="24"/>
      <c r="I34" s="9" t="s">
        <v>10</v>
      </c>
      <c r="J34" s="16">
        <f>J35+Parameters!$G$8</f>
        <v>2.2</v>
      </c>
      <c r="K34" s="10" t="s">
        <v>2</v>
      </c>
      <c r="L34" s="5">
        <v>0</v>
      </c>
      <c r="M34" s="33">
        <f t="shared" si="11"/>
        <v>0</v>
      </c>
      <c r="O34" s="9" t="s">
        <v>10</v>
      </c>
      <c r="P34" s="16">
        <f>P35+Parameters!$C$13</f>
        <v>4.1000000000000005</v>
      </c>
      <c r="Q34" s="10" t="s">
        <v>2</v>
      </c>
      <c r="R34" s="5">
        <v>0</v>
      </c>
      <c r="S34" s="33">
        <f t="shared" si="12"/>
        <v>0</v>
      </c>
      <c r="U34" s="9" t="s">
        <v>10</v>
      </c>
      <c r="V34" s="16">
        <f>V35+Parameters!$G$13</f>
        <v>2.5499999999999994</v>
      </c>
      <c r="W34" s="10" t="s">
        <v>2</v>
      </c>
      <c r="X34" s="5">
        <v>0</v>
      </c>
      <c r="Y34" s="33">
        <f t="shared" si="13"/>
        <v>0</v>
      </c>
      <c r="Z34" s="43" t="s">
        <v>64</v>
      </c>
      <c r="AA34" s="50">
        <f t="shared" si="14"/>
        <v>0</v>
      </c>
      <c r="AB34" s="50">
        <f t="shared" si="15"/>
        <v>0</v>
      </c>
      <c r="AC34" s="50">
        <f t="shared" si="16"/>
        <v>0</v>
      </c>
      <c r="AD34" s="50">
        <f t="shared" si="17"/>
        <v>0</v>
      </c>
      <c r="AE34" s="57">
        <f t="shared" si="18"/>
        <v>0</v>
      </c>
      <c r="AF34" s="57">
        <f t="shared" si="19"/>
        <v>0</v>
      </c>
      <c r="BY34" s="1"/>
      <c r="BZ34" s="20"/>
    </row>
    <row r="35" spans="3:78" ht="19.5">
      <c r="C35" s="9" t="s">
        <v>11</v>
      </c>
      <c r="D35" s="16">
        <f>D36+Parameters!$C$8</f>
        <v>3.6399999999999997</v>
      </c>
      <c r="E35" s="10" t="s">
        <v>2</v>
      </c>
      <c r="F35" s="5">
        <v>0</v>
      </c>
      <c r="G35" s="33">
        <f t="shared" si="10"/>
        <v>0</v>
      </c>
      <c r="I35" s="9" t="s">
        <v>11</v>
      </c>
      <c r="J35" s="16">
        <f>J36+Parameters!$G$8</f>
        <v>2.1</v>
      </c>
      <c r="K35" s="10" t="s">
        <v>2</v>
      </c>
      <c r="L35" s="5">
        <v>0</v>
      </c>
      <c r="M35" s="33">
        <f t="shared" si="11"/>
        <v>0</v>
      </c>
      <c r="O35" s="9" t="s">
        <v>11</v>
      </c>
      <c r="P35" s="16">
        <f>P36+Parameters!$C$13</f>
        <v>3.9800000000000004</v>
      </c>
      <c r="Q35" s="10" t="s">
        <v>2</v>
      </c>
      <c r="R35" s="5">
        <v>0</v>
      </c>
      <c r="S35" s="33">
        <f t="shared" si="12"/>
        <v>0</v>
      </c>
      <c r="U35" s="9" t="s">
        <v>11</v>
      </c>
      <c r="V35" s="16">
        <f>V36+Parameters!$G$13</f>
        <v>2.4399999999999995</v>
      </c>
      <c r="W35" s="10" t="s">
        <v>2</v>
      </c>
      <c r="X35" s="5">
        <v>0</v>
      </c>
      <c r="Y35" s="33">
        <f t="shared" si="13"/>
        <v>0</v>
      </c>
      <c r="Z35" s="42" t="s">
        <v>65</v>
      </c>
      <c r="AA35" s="49">
        <f t="shared" si="14"/>
        <v>0</v>
      </c>
      <c r="AB35" s="49">
        <f t="shared" si="15"/>
        <v>0</v>
      </c>
      <c r="AC35" s="49">
        <f t="shared" si="16"/>
        <v>0</v>
      </c>
      <c r="AD35" s="49">
        <f t="shared" si="17"/>
        <v>0</v>
      </c>
      <c r="AE35" s="57">
        <f t="shared" si="18"/>
        <v>0</v>
      </c>
      <c r="AF35" s="57">
        <f t="shared" si="19"/>
        <v>0</v>
      </c>
      <c r="BY35" s="1"/>
      <c r="BZ35" s="20"/>
    </row>
    <row r="36" spans="3:78" ht="19.5">
      <c r="C36" s="9" t="s">
        <v>12</v>
      </c>
      <c r="D36" s="16">
        <f>D37+Parameters!$C$8</f>
        <v>3.53</v>
      </c>
      <c r="E36" s="10" t="s">
        <v>2</v>
      </c>
      <c r="F36" s="5">
        <v>0</v>
      </c>
      <c r="G36" s="33">
        <f t="shared" si="10"/>
        <v>0</v>
      </c>
      <c r="I36" s="9" t="s">
        <v>12</v>
      </c>
      <c r="J36" s="16">
        <f>J37+Parameters!$G$8</f>
        <v>2</v>
      </c>
      <c r="K36" s="10" t="s">
        <v>2</v>
      </c>
      <c r="L36" s="5">
        <v>0</v>
      </c>
      <c r="M36" s="33">
        <f t="shared" si="11"/>
        <v>0</v>
      </c>
      <c r="O36" s="9" t="s">
        <v>12</v>
      </c>
      <c r="P36" s="16">
        <f>P37+Parameters!$C$13</f>
        <v>3.8600000000000003</v>
      </c>
      <c r="Q36" s="10" t="s">
        <v>2</v>
      </c>
      <c r="R36" s="5">
        <v>0</v>
      </c>
      <c r="S36" s="33">
        <f t="shared" si="12"/>
        <v>0</v>
      </c>
      <c r="U36" s="9" t="s">
        <v>12</v>
      </c>
      <c r="V36" s="16">
        <f>V37+Parameters!$G$13</f>
        <v>2.3299999999999996</v>
      </c>
      <c r="W36" s="10" t="s">
        <v>2</v>
      </c>
      <c r="X36" s="5">
        <v>0</v>
      </c>
      <c r="Y36" s="33">
        <f t="shared" si="13"/>
        <v>0</v>
      </c>
      <c r="Z36" s="44" t="s">
        <v>66</v>
      </c>
      <c r="AA36" s="51">
        <f t="shared" si="14"/>
        <v>0</v>
      </c>
      <c r="AB36" s="51">
        <f t="shared" si="15"/>
        <v>0</v>
      </c>
      <c r="AC36" s="51">
        <f t="shared" si="16"/>
        <v>0</v>
      </c>
      <c r="AD36" s="51">
        <f t="shared" si="17"/>
        <v>0</v>
      </c>
      <c r="AE36" s="57">
        <f t="shared" si="18"/>
        <v>0</v>
      </c>
      <c r="AF36" s="57">
        <f t="shared" si="19"/>
        <v>0</v>
      </c>
      <c r="BY36" s="1"/>
      <c r="BZ36" s="20"/>
    </row>
    <row r="37" spans="3:78" ht="19.5">
      <c r="C37" s="9" t="s">
        <v>13</v>
      </c>
      <c r="D37" s="16">
        <f>D38+Parameters!$C$8</f>
        <v>3.42</v>
      </c>
      <c r="E37" s="10" t="s">
        <v>2</v>
      </c>
      <c r="F37" s="5">
        <v>0</v>
      </c>
      <c r="G37" s="33">
        <f t="shared" si="10"/>
        <v>0</v>
      </c>
      <c r="I37" s="9" t="s">
        <v>13</v>
      </c>
      <c r="J37" s="16">
        <f>J38+Parameters!$G$8</f>
        <v>1.9000000000000001</v>
      </c>
      <c r="K37" s="10" t="s">
        <v>2</v>
      </c>
      <c r="L37" s="5">
        <v>0</v>
      </c>
      <c r="M37" s="33">
        <f t="shared" si="11"/>
        <v>0</v>
      </c>
      <c r="O37" s="9" t="s">
        <v>13</v>
      </c>
      <c r="P37" s="16">
        <f>P38+Parameters!$C$13</f>
        <v>3.74</v>
      </c>
      <c r="Q37" s="10" t="s">
        <v>2</v>
      </c>
      <c r="R37" s="5">
        <v>0</v>
      </c>
      <c r="S37" s="33">
        <f t="shared" si="12"/>
        <v>0</v>
      </c>
      <c r="U37" s="9" t="s">
        <v>13</v>
      </c>
      <c r="V37" s="16">
        <f>V38+Parameters!$G$13</f>
        <v>2.2199999999999998</v>
      </c>
      <c r="W37" s="10" t="s">
        <v>2</v>
      </c>
      <c r="X37" s="5">
        <v>0</v>
      </c>
      <c r="Y37" s="33">
        <f t="shared" si="13"/>
        <v>0</v>
      </c>
      <c r="Z37" s="42" t="s">
        <v>67</v>
      </c>
      <c r="AA37" s="49">
        <f t="shared" si="14"/>
        <v>0</v>
      </c>
      <c r="AB37" s="49">
        <f t="shared" si="15"/>
        <v>0</v>
      </c>
      <c r="AC37" s="49">
        <f t="shared" si="16"/>
        <v>0</v>
      </c>
      <c r="AD37" s="49">
        <f t="shared" si="17"/>
        <v>0</v>
      </c>
      <c r="AE37" s="57">
        <f t="shared" si="18"/>
        <v>0</v>
      </c>
      <c r="AF37" s="57">
        <f t="shared" si="19"/>
        <v>0</v>
      </c>
      <c r="BY37" s="1"/>
      <c r="BZ37" s="20"/>
    </row>
    <row r="38" spans="3:78" ht="19.5">
      <c r="C38" s="9" t="s">
        <v>14</v>
      </c>
      <c r="D38" s="16">
        <f>D39+Parameters!$C$8</f>
        <v>3.31</v>
      </c>
      <c r="E38" s="10" t="s">
        <v>2</v>
      </c>
      <c r="F38" s="5">
        <v>0</v>
      </c>
      <c r="G38" s="33">
        <f t="shared" si="10"/>
        <v>0</v>
      </c>
      <c r="I38" s="9" t="s">
        <v>14</v>
      </c>
      <c r="J38" s="16">
        <f>J39+Parameters!$G$8</f>
        <v>1.8</v>
      </c>
      <c r="K38" s="10" t="s">
        <v>2</v>
      </c>
      <c r="L38" s="5">
        <v>0</v>
      </c>
      <c r="M38" s="33">
        <f t="shared" si="11"/>
        <v>0</v>
      </c>
      <c r="O38" s="9" t="s">
        <v>14</v>
      </c>
      <c r="P38" s="16">
        <f>P39+Parameters!$C$13</f>
        <v>3.62</v>
      </c>
      <c r="Q38" s="10" t="s">
        <v>2</v>
      </c>
      <c r="R38" s="5">
        <v>0</v>
      </c>
      <c r="S38" s="33">
        <f t="shared" si="12"/>
        <v>0</v>
      </c>
      <c r="U38" s="9" t="s">
        <v>14</v>
      </c>
      <c r="V38" s="16">
        <f>V39+Parameters!$G$13</f>
        <v>2.11</v>
      </c>
      <c r="W38" s="10" t="s">
        <v>2</v>
      </c>
      <c r="X38" s="5">
        <v>0</v>
      </c>
      <c r="Y38" s="33">
        <f t="shared" si="13"/>
        <v>0</v>
      </c>
      <c r="Z38" s="42" t="s">
        <v>68</v>
      </c>
      <c r="AA38" s="49">
        <f t="shared" si="14"/>
        <v>0</v>
      </c>
      <c r="AB38" s="49">
        <f t="shared" si="15"/>
        <v>0</v>
      </c>
      <c r="AC38" s="49">
        <f t="shared" si="16"/>
        <v>0</v>
      </c>
      <c r="AD38" s="49">
        <f t="shared" si="17"/>
        <v>0</v>
      </c>
      <c r="AE38" s="57">
        <f t="shared" si="18"/>
        <v>0</v>
      </c>
      <c r="AF38" s="57">
        <f t="shared" si="19"/>
        <v>0</v>
      </c>
      <c r="BY38" s="1"/>
      <c r="BZ38" s="20"/>
    </row>
    <row r="39" spans="3:78" ht="19.5">
      <c r="C39" s="9" t="s">
        <v>15</v>
      </c>
      <c r="D39" s="16">
        <f>Parameters!C7</f>
        <v>3.2</v>
      </c>
      <c r="E39" s="10" t="s">
        <v>2</v>
      </c>
      <c r="F39" s="5">
        <v>0</v>
      </c>
      <c r="G39" s="33">
        <f>IF(F39=F19,0,2)</f>
        <v>0</v>
      </c>
      <c r="I39" s="9" t="s">
        <v>15</v>
      </c>
      <c r="J39" s="16">
        <f>Parameters!G7</f>
        <v>1.7</v>
      </c>
      <c r="K39" s="10" t="s">
        <v>2</v>
      </c>
      <c r="L39" s="5">
        <v>0</v>
      </c>
      <c r="M39" s="33">
        <f>IF(L39=L19,0,2)</f>
        <v>0</v>
      </c>
      <c r="O39" s="9" t="s">
        <v>15</v>
      </c>
      <c r="P39" s="16">
        <f>Parameters!C12</f>
        <v>3.5</v>
      </c>
      <c r="Q39" s="10" t="s">
        <v>2</v>
      </c>
      <c r="R39" s="5">
        <v>0</v>
      </c>
      <c r="S39" s="33">
        <f>IF(R39=R19,0,2)</f>
        <v>0</v>
      </c>
      <c r="U39" s="9" t="s">
        <v>15</v>
      </c>
      <c r="V39" s="16">
        <f>Parameters!G12</f>
        <v>2</v>
      </c>
      <c r="W39" s="10" t="s">
        <v>2</v>
      </c>
      <c r="X39" s="5">
        <v>0</v>
      </c>
      <c r="Y39" s="33">
        <f>IF(X39=X19,0,2)</f>
        <v>0</v>
      </c>
      <c r="Z39" s="42" t="s">
        <v>69</v>
      </c>
      <c r="AA39" s="49">
        <f t="shared" si="14"/>
        <v>0</v>
      </c>
      <c r="AB39" s="49">
        <f t="shared" si="15"/>
        <v>0</v>
      </c>
      <c r="AC39" s="49">
        <f t="shared" si="16"/>
        <v>0</v>
      </c>
      <c r="AD39" s="49">
        <f t="shared" si="17"/>
        <v>0</v>
      </c>
      <c r="AE39" s="58">
        <f t="shared" si="18"/>
        <v>0</v>
      </c>
      <c r="AF39" s="58">
        <f t="shared" si="19"/>
        <v>0</v>
      </c>
      <c r="BY39" s="1"/>
      <c r="BZ39" s="20"/>
    </row>
    <row r="40" spans="6:78" ht="18.75">
      <c r="F40" s="1"/>
      <c r="G40" s="33"/>
      <c r="R40" s="1"/>
      <c r="S40" s="33"/>
      <c r="X40" s="1"/>
      <c r="Y40" s="33"/>
      <c r="AI40" s="1"/>
      <c r="AJ40" s="20"/>
      <c r="AO40" s="1"/>
      <c r="AP40" s="20"/>
      <c r="BA40" s="1"/>
      <c r="BB40" s="20"/>
      <c r="BM40" s="1"/>
      <c r="BN40" s="20"/>
      <c r="BY40" s="1"/>
      <c r="BZ40" s="20"/>
    </row>
    <row r="41" spans="1:78" ht="18.75">
      <c r="A41" s="38" t="s">
        <v>44</v>
      </c>
      <c r="H41" s="2"/>
      <c r="K41"/>
      <c r="L41" s="12"/>
      <c r="Z41" s="38" t="str">
        <f>A41</f>
        <v>DAY 3</v>
      </c>
      <c r="BA41" s="1"/>
      <c r="BB41" s="20"/>
      <c r="BM41" s="1"/>
      <c r="BN41" s="20"/>
      <c r="BY41" s="1"/>
      <c r="BZ41" s="20"/>
    </row>
    <row r="42" spans="2:78" ht="18.75">
      <c r="B42" s="40" t="str">
        <f>B22</f>
        <v>Shipper 2</v>
      </c>
      <c r="C42" s="60" t="str">
        <f>C22</f>
        <v>Bundled capacity A-B</v>
      </c>
      <c r="D42" s="60"/>
      <c r="E42" s="60"/>
      <c r="F42" s="60"/>
      <c r="G42" s="19"/>
      <c r="H42" s="4"/>
      <c r="I42" s="60" t="str">
        <f>I22</f>
        <v>Bundled capacity B-C</v>
      </c>
      <c r="J42" s="60"/>
      <c r="K42" s="60"/>
      <c r="L42" s="60"/>
      <c r="O42" s="60" t="str">
        <f>O22</f>
        <v>Bundled capacity A-B</v>
      </c>
      <c r="P42" s="60"/>
      <c r="Q42" s="60"/>
      <c r="R42" s="60"/>
      <c r="S42" s="19"/>
      <c r="T42" s="4"/>
      <c r="U42" s="60" t="str">
        <f>U22</f>
        <v>Bundled capacity B-C</v>
      </c>
      <c r="V42" s="60"/>
      <c r="W42" s="60"/>
      <c r="X42" s="60"/>
      <c r="Y42" s="35"/>
      <c r="Z42" s="6" t="str">
        <f>B42</f>
        <v>Shipper 2</v>
      </c>
      <c r="BM42" s="1"/>
      <c r="BN42" s="20"/>
      <c r="BY42" s="1"/>
      <c r="BZ42" s="20"/>
    </row>
    <row r="43" spans="25:78" ht="18.75">
      <c r="Y43" s="35"/>
      <c r="BM43" s="1"/>
      <c r="BN43" s="20"/>
      <c r="BY43" s="1"/>
      <c r="BZ43" s="20"/>
    </row>
    <row r="44" spans="6:78" ht="45">
      <c r="F44" s="2" t="s">
        <v>3</v>
      </c>
      <c r="G44" s="32" t="str">
        <f>G24</f>
        <v>CHECK</v>
      </c>
      <c r="L44" s="2" t="s">
        <v>3</v>
      </c>
      <c r="M44" s="37" t="str">
        <f>M24</f>
        <v>CHECK</v>
      </c>
      <c r="R44" s="2" t="s">
        <v>3</v>
      </c>
      <c r="S44" s="32" t="str">
        <f>S24</f>
        <v>CHECK</v>
      </c>
      <c r="X44" s="2" t="s">
        <v>3</v>
      </c>
      <c r="Y44" s="37" t="str">
        <f>Y24</f>
        <v>CHECK</v>
      </c>
      <c r="Z44" s="41" t="s">
        <v>54</v>
      </c>
      <c r="AA44" s="47" t="s">
        <v>73</v>
      </c>
      <c r="AB44" s="47" t="s">
        <v>74</v>
      </c>
      <c r="AC44" s="47" t="s">
        <v>75</v>
      </c>
      <c r="AD44" s="47" t="s">
        <v>76</v>
      </c>
      <c r="AE44" s="56" t="s">
        <v>71</v>
      </c>
      <c r="AF44" s="56" t="s">
        <v>72</v>
      </c>
      <c r="BY44" s="1"/>
      <c r="BZ44" s="20"/>
    </row>
    <row r="45" spans="2:78" ht="19.5">
      <c r="B45" s="21" t="s">
        <v>35</v>
      </c>
      <c r="C45" s="9" t="s">
        <v>34</v>
      </c>
      <c r="D45" s="16">
        <f>D46+Parameters!$C$8</f>
        <v>4.740000000000001</v>
      </c>
      <c r="E45" s="10" t="s">
        <v>2</v>
      </c>
      <c r="F45" s="5">
        <v>0</v>
      </c>
      <c r="G45" s="33">
        <f aca="true" t="shared" si="20" ref="G45:G58">IF(AND(F45&lt;=F46,F45&gt;=F25),0,IF(F45&gt;F46,1,2))</f>
        <v>0</v>
      </c>
      <c r="H45" s="21" t="str">
        <f>B45</f>
        <v>Year 1</v>
      </c>
      <c r="I45" s="9" t="s">
        <v>34</v>
      </c>
      <c r="J45" s="16">
        <f>J46+Parameters!$G$8</f>
        <v>3.100000000000001</v>
      </c>
      <c r="K45" s="10" t="s">
        <v>2</v>
      </c>
      <c r="L45" s="5">
        <v>0</v>
      </c>
      <c r="M45" s="33">
        <f aca="true" t="shared" si="21" ref="M45:M58">IF(AND(L45&lt;=L46,L45&gt;=L25),0,IF(L45&gt;L46,1,2))</f>
        <v>0</v>
      </c>
      <c r="N45" s="21" t="s">
        <v>36</v>
      </c>
      <c r="O45" s="9" t="s">
        <v>34</v>
      </c>
      <c r="P45" s="16">
        <f>P46+Parameters!$C$13</f>
        <v>5.1800000000000015</v>
      </c>
      <c r="Q45" s="10" t="s">
        <v>2</v>
      </c>
      <c r="R45" s="5">
        <v>0</v>
      </c>
      <c r="S45" s="33">
        <f aca="true" t="shared" si="22" ref="S45:S58">IF(AND(R45&lt;=R46,R45&gt;=R25),0,IF(R45&gt;R46,1,2))</f>
        <v>0</v>
      </c>
      <c r="T45" s="15" t="str">
        <f>N45</f>
        <v>Year 2</v>
      </c>
      <c r="U45" s="9" t="s">
        <v>34</v>
      </c>
      <c r="V45" s="16">
        <f>V46+Parameters!$G$13</f>
        <v>3.5399999999999983</v>
      </c>
      <c r="W45" s="10" t="s">
        <v>2</v>
      </c>
      <c r="X45" s="5">
        <v>0</v>
      </c>
      <c r="Y45" s="33">
        <f aca="true" t="shared" si="23" ref="Y45:Y58">IF(AND(X45&lt;=X46,X45&gt;=X25),0,IF(X45&gt;X46,1,2))</f>
        <v>0</v>
      </c>
      <c r="Z45" s="42" t="s">
        <v>55</v>
      </c>
      <c r="AA45" s="48">
        <f aca="true" t="shared" si="24" ref="AA45:AA59">D45*F45</f>
        <v>0</v>
      </c>
      <c r="AB45" s="48">
        <f aca="true" t="shared" si="25" ref="AB45:AB59">J45*L45</f>
        <v>0</v>
      </c>
      <c r="AC45" s="48">
        <f aca="true" t="shared" si="26" ref="AC45:AC59">P45*R45</f>
        <v>0</v>
      </c>
      <c r="AD45" s="48">
        <f aca="true" t="shared" si="27" ref="AD45:AD59">V45*X45</f>
        <v>0</v>
      </c>
      <c r="AE45" s="57">
        <f>SUM(AA45:AB45)</f>
        <v>0</v>
      </c>
      <c r="AF45" s="57">
        <f>SUM(AC45:AD45)</f>
        <v>0</v>
      </c>
      <c r="BY45" s="1"/>
      <c r="BZ45" s="20"/>
    </row>
    <row r="46" spans="2:78" ht="19.5">
      <c r="B46" s="59" t="s">
        <v>5</v>
      </c>
      <c r="C46" s="9" t="s">
        <v>33</v>
      </c>
      <c r="D46" s="16">
        <f>D47+Parameters!$C$8</f>
        <v>4.630000000000001</v>
      </c>
      <c r="E46" s="10" t="s">
        <v>2</v>
      </c>
      <c r="F46" s="5">
        <v>0</v>
      </c>
      <c r="G46" s="33">
        <f t="shared" si="20"/>
        <v>0</v>
      </c>
      <c r="H46" s="59" t="s">
        <v>5</v>
      </c>
      <c r="I46" s="9" t="s">
        <v>33</v>
      </c>
      <c r="J46" s="16">
        <f>J47+Parameters!$G$8</f>
        <v>3.000000000000001</v>
      </c>
      <c r="K46" s="10" t="s">
        <v>2</v>
      </c>
      <c r="L46" s="5">
        <v>0</v>
      </c>
      <c r="M46" s="33">
        <f t="shared" si="21"/>
        <v>0</v>
      </c>
      <c r="N46" s="59" t="s">
        <v>5</v>
      </c>
      <c r="O46" s="9" t="s">
        <v>33</v>
      </c>
      <c r="P46" s="16">
        <f>P47+Parameters!$C$13</f>
        <v>5.060000000000001</v>
      </c>
      <c r="Q46" s="10" t="s">
        <v>2</v>
      </c>
      <c r="R46" s="5">
        <v>0</v>
      </c>
      <c r="S46" s="33">
        <f t="shared" si="22"/>
        <v>0</v>
      </c>
      <c r="T46" s="59" t="s">
        <v>5</v>
      </c>
      <c r="U46" s="9" t="s">
        <v>33</v>
      </c>
      <c r="V46" s="16">
        <f>V47+Parameters!$G$13</f>
        <v>3.4299999999999984</v>
      </c>
      <c r="W46" s="10" t="s">
        <v>2</v>
      </c>
      <c r="X46" s="5">
        <v>0</v>
      </c>
      <c r="Y46" s="33">
        <f t="shared" si="23"/>
        <v>0</v>
      </c>
      <c r="Z46" s="42" t="s">
        <v>56</v>
      </c>
      <c r="AA46" s="48">
        <f t="shared" si="24"/>
        <v>0</v>
      </c>
      <c r="AB46" s="48">
        <f t="shared" si="25"/>
        <v>0</v>
      </c>
      <c r="AC46" s="48">
        <f t="shared" si="26"/>
        <v>0</v>
      </c>
      <c r="AD46" s="48">
        <f t="shared" si="27"/>
        <v>0</v>
      </c>
      <c r="AE46" s="57">
        <f aca="true" t="shared" si="28" ref="AE46:AE59">SUM(AA46:AB46)</f>
        <v>0</v>
      </c>
      <c r="AF46" s="57">
        <f aca="true" t="shared" si="29" ref="AF46:AF59">SUM(AC46:AD46)</f>
        <v>0</v>
      </c>
      <c r="BY46" s="1"/>
      <c r="BZ46" s="20"/>
    </row>
    <row r="47" spans="2:78" ht="19.5">
      <c r="B47" s="59"/>
      <c r="C47" s="9" t="s">
        <v>32</v>
      </c>
      <c r="D47" s="16">
        <f>D48+Parameters!$C$8</f>
        <v>4.5200000000000005</v>
      </c>
      <c r="E47" s="10" t="s">
        <v>2</v>
      </c>
      <c r="F47" s="5">
        <v>0</v>
      </c>
      <c r="G47" s="33">
        <f t="shared" si="20"/>
        <v>0</v>
      </c>
      <c r="H47" s="59"/>
      <c r="I47" s="9" t="s">
        <v>32</v>
      </c>
      <c r="J47" s="16">
        <f>J48+Parameters!$G$8</f>
        <v>2.900000000000001</v>
      </c>
      <c r="K47" s="10" t="s">
        <v>2</v>
      </c>
      <c r="L47" s="5">
        <v>0</v>
      </c>
      <c r="M47" s="33">
        <f t="shared" si="21"/>
        <v>0</v>
      </c>
      <c r="N47" s="59"/>
      <c r="O47" s="9" t="s">
        <v>32</v>
      </c>
      <c r="P47" s="16">
        <f>P48+Parameters!$C$13</f>
        <v>4.940000000000001</v>
      </c>
      <c r="Q47" s="10" t="s">
        <v>2</v>
      </c>
      <c r="R47" s="5">
        <v>0</v>
      </c>
      <c r="S47" s="33">
        <f t="shared" si="22"/>
        <v>0</v>
      </c>
      <c r="T47" s="59"/>
      <c r="U47" s="9" t="s">
        <v>32</v>
      </c>
      <c r="V47" s="16">
        <f>V48+Parameters!$G$13</f>
        <v>3.3199999999999985</v>
      </c>
      <c r="W47" s="10" t="s">
        <v>2</v>
      </c>
      <c r="X47" s="5">
        <v>0</v>
      </c>
      <c r="Y47" s="33">
        <f t="shared" si="23"/>
        <v>0</v>
      </c>
      <c r="Z47" s="42" t="s">
        <v>57</v>
      </c>
      <c r="AA47" s="48">
        <f t="shared" si="24"/>
        <v>0</v>
      </c>
      <c r="AB47" s="48">
        <f t="shared" si="25"/>
        <v>0</v>
      </c>
      <c r="AC47" s="48">
        <f t="shared" si="26"/>
        <v>0</v>
      </c>
      <c r="AD47" s="48">
        <f t="shared" si="27"/>
        <v>0</v>
      </c>
      <c r="AE47" s="57">
        <f t="shared" si="28"/>
        <v>0</v>
      </c>
      <c r="AF47" s="57">
        <f t="shared" si="29"/>
        <v>0</v>
      </c>
      <c r="BY47" s="1"/>
      <c r="BZ47" s="20"/>
    </row>
    <row r="48" spans="2:78" ht="19.5">
      <c r="B48" s="59"/>
      <c r="C48" s="9" t="s">
        <v>31</v>
      </c>
      <c r="D48" s="16">
        <f>D49+Parameters!$C$8</f>
        <v>4.41</v>
      </c>
      <c r="E48" s="10" t="s">
        <v>2</v>
      </c>
      <c r="F48" s="5">
        <v>0</v>
      </c>
      <c r="G48" s="33">
        <f t="shared" si="20"/>
        <v>0</v>
      </c>
      <c r="H48" s="59"/>
      <c r="I48" s="9" t="s">
        <v>31</v>
      </c>
      <c r="J48" s="16">
        <f>J49+Parameters!$G$8</f>
        <v>2.8000000000000007</v>
      </c>
      <c r="K48" s="10" t="s">
        <v>2</v>
      </c>
      <c r="L48" s="5">
        <v>0</v>
      </c>
      <c r="M48" s="33">
        <f t="shared" si="21"/>
        <v>0</v>
      </c>
      <c r="N48" s="59"/>
      <c r="O48" s="9" t="s">
        <v>31</v>
      </c>
      <c r="P48" s="16">
        <f>P49+Parameters!$C$13</f>
        <v>4.820000000000001</v>
      </c>
      <c r="Q48" s="10" t="s">
        <v>2</v>
      </c>
      <c r="R48" s="5">
        <v>0</v>
      </c>
      <c r="S48" s="33">
        <f t="shared" si="22"/>
        <v>0</v>
      </c>
      <c r="T48" s="59"/>
      <c r="U48" s="9" t="s">
        <v>31</v>
      </c>
      <c r="V48" s="16">
        <f>V49+Parameters!$G$13</f>
        <v>3.2099999999999986</v>
      </c>
      <c r="W48" s="10" t="s">
        <v>2</v>
      </c>
      <c r="X48" s="5">
        <v>0</v>
      </c>
      <c r="Y48" s="33">
        <f t="shared" si="23"/>
        <v>0</v>
      </c>
      <c r="Z48" s="42" t="s">
        <v>58</v>
      </c>
      <c r="AA48" s="49">
        <f t="shared" si="24"/>
        <v>0</v>
      </c>
      <c r="AB48" s="49">
        <f t="shared" si="25"/>
        <v>0</v>
      </c>
      <c r="AC48" s="49">
        <f t="shared" si="26"/>
        <v>0</v>
      </c>
      <c r="AD48" s="49">
        <f t="shared" si="27"/>
        <v>0</v>
      </c>
      <c r="AE48" s="57">
        <f t="shared" si="28"/>
        <v>0</v>
      </c>
      <c r="AF48" s="57">
        <f t="shared" si="29"/>
        <v>0</v>
      </c>
      <c r="BY48" s="1"/>
      <c r="BZ48" s="20"/>
    </row>
    <row r="49" spans="2:78" ht="19.5">
      <c r="B49" s="8">
        <f>Parameters!C6</f>
        <v>600000</v>
      </c>
      <c r="C49" s="9" t="s">
        <v>30</v>
      </c>
      <c r="D49" s="16">
        <f>D50+Parameters!$C$8</f>
        <v>4.3</v>
      </c>
      <c r="E49" s="10" t="s">
        <v>2</v>
      </c>
      <c r="F49" s="5">
        <v>0</v>
      </c>
      <c r="G49" s="33">
        <f t="shared" si="20"/>
        <v>0</v>
      </c>
      <c r="H49" s="11">
        <f>Parameters!G6</f>
        <v>450000</v>
      </c>
      <c r="I49" s="9" t="s">
        <v>30</v>
      </c>
      <c r="J49" s="16">
        <f>J50+Parameters!$G$8</f>
        <v>2.7000000000000006</v>
      </c>
      <c r="K49" s="10" t="s">
        <v>2</v>
      </c>
      <c r="L49" s="5">
        <v>0</v>
      </c>
      <c r="M49" s="33">
        <f t="shared" si="21"/>
        <v>0</v>
      </c>
      <c r="N49" s="11">
        <f>Parameters!C11</f>
        <v>800000</v>
      </c>
      <c r="O49" s="9" t="s">
        <v>30</v>
      </c>
      <c r="P49" s="16">
        <f>P50+Parameters!$C$13</f>
        <v>4.700000000000001</v>
      </c>
      <c r="Q49" s="10" t="s">
        <v>2</v>
      </c>
      <c r="R49" s="5">
        <v>0</v>
      </c>
      <c r="S49" s="33">
        <f t="shared" si="22"/>
        <v>0</v>
      </c>
      <c r="T49" s="11">
        <f>Parameters!G11</f>
        <v>550000</v>
      </c>
      <c r="U49" s="9" t="s">
        <v>30</v>
      </c>
      <c r="V49" s="16">
        <f>V50+Parameters!$G$13</f>
        <v>3.0999999999999988</v>
      </c>
      <c r="W49" s="10" t="s">
        <v>2</v>
      </c>
      <c r="X49" s="5">
        <v>0</v>
      </c>
      <c r="Y49" s="33">
        <f t="shared" si="23"/>
        <v>0</v>
      </c>
      <c r="Z49" s="42" t="s">
        <v>59</v>
      </c>
      <c r="AA49" s="49">
        <f t="shared" si="24"/>
        <v>0</v>
      </c>
      <c r="AB49" s="49">
        <f t="shared" si="25"/>
        <v>0</v>
      </c>
      <c r="AC49" s="49">
        <f t="shared" si="26"/>
        <v>0</v>
      </c>
      <c r="AD49" s="49">
        <f t="shared" si="27"/>
        <v>0</v>
      </c>
      <c r="AE49" s="57">
        <f t="shared" si="28"/>
        <v>0</v>
      </c>
      <c r="AF49" s="57">
        <f t="shared" si="29"/>
        <v>0</v>
      </c>
      <c r="BY49" s="1"/>
      <c r="BZ49" s="20"/>
    </row>
    <row r="50" spans="2:78" ht="19.5">
      <c r="B50" s="23"/>
      <c r="C50" s="9" t="s">
        <v>7</v>
      </c>
      <c r="D50" s="16">
        <f>D51+Parameters!$C$8</f>
        <v>4.1899999999999995</v>
      </c>
      <c r="E50" s="10" t="s">
        <v>2</v>
      </c>
      <c r="F50" s="5">
        <v>0</v>
      </c>
      <c r="G50" s="33">
        <f t="shared" si="20"/>
        <v>0</v>
      </c>
      <c r="H50" s="24"/>
      <c r="I50" s="9" t="s">
        <v>7</v>
      </c>
      <c r="J50" s="16">
        <f>J51+Parameters!$G$8</f>
        <v>2.6000000000000005</v>
      </c>
      <c r="K50" s="10" t="s">
        <v>2</v>
      </c>
      <c r="L50" s="5">
        <v>0</v>
      </c>
      <c r="M50" s="33">
        <f t="shared" si="21"/>
        <v>0</v>
      </c>
      <c r="O50" s="9" t="s">
        <v>7</v>
      </c>
      <c r="P50" s="16">
        <f>P51+Parameters!$C$13</f>
        <v>4.580000000000001</v>
      </c>
      <c r="Q50" s="10" t="s">
        <v>2</v>
      </c>
      <c r="R50" s="5">
        <v>0</v>
      </c>
      <c r="S50" s="33">
        <f t="shared" si="22"/>
        <v>0</v>
      </c>
      <c r="U50" s="9" t="s">
        <v>7</v>
      </c>
      <c r="V50" s="16">
        <f>V51+Parameters!$G$13</f>
        <v>2.989999999999999</v>
      </c>
      <c r="W50" s="10" t="s">
        <v>2</v>
      </c>
      <c r="X50" s="5">
        <v>0</v>
      </c>
      <c r="Y50" s="33">
        <f t="shared" si="23"/>
        <v>0</v>
      </c>
      <c r="Z50" s="42" t="s">
        <v>60</v>
      </c>
      <c r="AA50" s="49">
        <f t="shared" si="24"/>
        <v>0</v>
      </c>
      <c r="AB50" s="49">
        <f t="shared" si="25"/>
        <v>0</v>
      </c>
      <c r="AC50" s="49">
        <f t="shared" si="26"/>
        <v>0</v>
      </c>
      <c r="AD50" s="49">
        <f t="shared" si="27"/>
        <v>0</v>
      </c>
      <c r="AE50" s="57">
        <f t="shared" si="28"/>
        <v>0</v>
      </c>
      <c r="AF50" s="57">
        <f t="shared" si="29"/>
        <v>0</v>
      </c>
      <c r="BY50" s="1"/>
      <c r="BZ50" s="20"/>
    </row>
    <row r="51" spans="2:78" ht="19.5">
      <c r="B51" s="23"/>
      <c r="C51" s="9" t="s">
        <v>8</v>
      </c>
      <c r="D51" s="16">
        <f>D52+Parameters!$C$8</f>
        <v>4.079999999999999</v>
      </c>
      <c r="E51" s="10" t="s">
        <v>2</v>
      </c>
      <c r="F51" s="5">
        <v>0</v>
      </c>
      <c r="G51" s="33">
        <f t="shared" si="20"/>
        <v>0</v>
      </c>
      <c r="H51" s="24"/>
      <c r="I51" s="9" t="s">
        <v>8</v>
      </c>
      <c r="J51" s="16">
        <f>J52+Parameters!$G$8</f>
        <v>2.5000000000000004</v>
      </c>
      <c r="K51" s="10" t="s">
        <v>2</v>
      </c>
      <c r="L51" s="5">
        <v>0</v>
      </c>
      <c r="M51" s="33">
        <f t="shared" si="21"/>
        <v>0</v>
      </c>
      <c r="O51" s="9" t="s">
        <v>8</v>
      </c>
      <c r="P51" s="16">
        <f>P52+Parameters!$C$13</f>
        <v>4.460000000000001</v>
      </c>
      <c r="Q51" s="10" t="s">
        <v>2</v>
      </c>
      <c r="R51" s="5">
        <v>0</v>
      </c>
      <c r="S51" s="33">
        <f t="shared" si="22"/>
        <v>0</v>
      </c>
      <c r="U51" s="9" t="s">
        <v>8</v>
      </c>
      <c r="V51" s="16">
        <f>V52+Parameters!$G$13</f>
        <v>2.879999999999999</v>
      </c>
      <c r="W51" s="10" t="s">
        <v>2</v>
      </c>
      <c r="X51" s="5">
        <v>0</v>
      </c>
      <c r="Y51" s="33">
        <f t="shared" si="23"/>
        <v>0</v>
      </c>
      <c r="Z51" s="42" t="s">
        <v>61</v>
      </c>
      <c r="AA51" s="49">
        <f t="shared" si="24"/>
        <v>0</v>
      </c>
      <c r="AB51" s="49">
        <f t="shared" si="25"/>
        <v>0</v>
      </c>
      <c r="AC51" s="49">
        <f t="shared" si="26"/>
        <v>0</v>
      </c>
      <c r="AD51" s="49">
        <f t="shared" si="27"/>
        <v>0</v>
      </c>
      <c r="AE51" s="57">
        <f t="shared" si="28"/>
        <v>0</v>
      </c>
      <c r="AF51" s="57">
        <f t="shared" si="29"/>
        <v>0</v>
      </c>
      <c r="BY51" s="1"/>
      <c r="BZ51" s="20"/>
    </row>
    <row r="52" spans="2:78" ht="19.5">
      <c r="B52" s="23"/>
      <c r="C52" s="9" t="s">
        <v>25</v>
      </c>
      <c r="D52" s="16">
        <f>D53+Parameters!$C$8</f>
        <v>3.9699999999999993</v>
      </c>
      <c r="E52" s="10" t="s">
        <v>2</v>
      </c>
      <c r="F52" s="5">
        <v>0</v>
      </c>
      <c r="G52" s="33">
        <f t="shared" si="20"/>
        <v>0</v>
      </c>
      <c r="H52" s="24"/>
      <c r="I52" s="9" t="s">
        <v>25</v>
      </c>
      <c r="J52" s="16">
        <f>J53+Parameters!$G$8</f>
        <v>2.4000000000000004</v>
      </c>
      <c r="K52" s="10" t="s">
        <v>2</v>
      </c>
      <c r="L52" s="5">
        <v>0</v>
      </c>
      <c r="M52" s="33">
        <f t="shared" si="21"/>
        <v>0</v>
      </c>
      <c r="O52" s="9" t="s">
        <v>25</v>
      </c>
      <c r="P52" s="16">
        <f>P53+Parameters!$C$13</f>
        <v>4.340000000000001</v>
      </c>
      <c r="Q52" s="10" t="s">
        <v>2</v>
      </c>
      <c r="R52" s="5">
        <v>0</v>
      </c>
      <c r="S52" s="33">
        <f t="shared" si="22"/>
        <v>0</v>
      </c>
      <c r="U52" s="9" t="s">
        <v>25</v>
      </c>
      <c r="V52" s="16">
        <f>V53+Parameters!$G$13</f>
        <v>2.769999999999999</v>
      </c>
      <c r="W52" s="10" t="s">
        <v>2</v>
      </c>
      <c r="X52" s="5">
        <v>0</v>
      </c>
      <c r="Y52" s="33">
        <f t="shared" si="23"/>
        <v>0</v>
      </c>
      <c r="Z52" s="42" t="s">
        <v>62</v>
      </c>
      <c r="AA52" s="49">
        <f t="shared" si="24"/>
        <v>0</v>
      </c>
      <c r="AB52" s="49">
        <f t="shared" si="25"/>
        <v>0</v>
      </c>
      <c r="AC52" s="49">
        <f t="shared" si="26"/>
        <v>0</v>
      </c>
      <c r="AD52" s="49">
        <f t="shared" si="27"/>
        <v>0</v>
      </c>
      <c r="AE52" s="57">
        <f t="shared" si="28"/>
        <v>0</v>
      </c>
      <c r="AF52" s="57">
        <f t="shared" si="29"/>
        <v>0</v>
      </c>
      <c r="BY52" s="1"/>
      <c r="BZ52" s="20"/>
    </row>
    <row r="53" spans="2:78" ht="19.5">
      <c r="B53" s="23"/>
      <c r="C53" s="9" t="s">
        <v>9</v>
      </c>
      <c r="D53" s="16">
        <f>D54+Parameters!$C$8</f>
        <v>3.8599999999999994</v>
      </c>
      <c r="E53" s="10" t="s">
        <v>2</v>
      </c>
      <c r="F53" s="5">
        <v>0</v>
      </c>
      <c r="G53" s="33">
        <f t="shared" si="20"/>
        <v>0</v>
      </c>
      <c r="H53" s="24"/>
      <c r="I53" s="9" t="s">
        <v>9</v>
      </c>
      <c r="J53" s="16">
        <f>J54+Parameters!$G$8</f>
        <v>2.3000000000000003</v>
      </c>
      <c r="K53" s="10" t="s">
        <v>2</v>
      </c>
      <c r="L53" s="5">
        <v>0</v>
      </c>
      <c r="M53" s="33">
        <f t="shared" si="21"/>
        <v>0</v>
      </c>
      <c r="O53" s="9" t="s">
        <v>9</v>
      </c>
      <c r="P53" s="16">
        <f>P54+Parameters!$C$13</f>
        <v>4.220000000000001</v>
      </c>
      <c r="Q53" s="10" t="s">
        <v>2</v>
      </c>
      <c r="R53" s="5">
        <v>0</v>
      </c>
      <c r="S53" s="33">
        <f t="shared" si="22"/>
        <v>0</v>
      </c>
      <c r="U53" s="9" t="s">
        <v>9</v>
      </c>
      <c r="V53" s="16">
        <f>V54+Parameters!$G$13</f>
        <v>2.6599999999999993</v>
      </c>
      <c r="W53" s="10" t="s">
        <v>2</v>
      </c>
      <c r="X53" s="5">
        <v>0</v>
      </c>
      <c r="Y53" s="33">
        <f t="shared" si="23"/>
        <v>0</v>
      </c>
      <c r="Z53" s="42" t="s">
        <v>63</v>
      </c>
      <c r="AA53" s="49">
        <f t="shared" si="24"/>
        <v>0</v>
      </c>
      <c r="AB53" s="49">
        <f t="shared" si="25"/>
        <v>0</v>
      </c>
      <c r="AC53" s="49">
        <f t="shared" si="26"/>
        <v>0</v>
      </c>
      <c r="AD53" s="49">
        <f t="shared" si="27"/>
        <v>0</v>
      </c>
      <c r="AE53" s="57">
        <f t="shared" si="28"/>
        <v>0</v>
      </c>
      <c r="AF53" s="57">
        <f t="shared" si="29"/>
        <v>0</v>
      </c>
      <c r="BY53" s="1"/>
      <c r="BZ53" s="20"/>
    </row>
    <row r="54" spans="2:78" ht="19.5">
      <c r="B54" s="23"/>
      <c r="C54" s="9" t="s">
        <v>10</v>
      </c>
      <c r="D54" s="16">
        <f>D55+Parameters!$C$8</f>
        <v>3.7499999999999996</v>
      </c>
      <c r="E54" s="10" t="s">
        <v>2</v>
      </c>
      <c r="F54" s="5">
        <v>0</v>
      </c>
      <c r="G54" s="33">
        <f t="shared" si="20"/>
        <v>0</v>
      </c>
      <c r="H54" s="24"/>
      <c r="I54" s="9" t="s">
        <v>10</v>
      </c>
      <c r="J54" s="16">
        <f>J55+Parameters!$G$8</f>
        <v>2.2</v>
      </c>
      <c r="K54" s="10" t="s">
        <v>2</v>
      </c>
      <c r="L54" s="5">
        <v>0</v>
      </c>
      <c r="M54" s="33">
        <f t="shared" si="21"/>
        <v>0</v>
      </c>
      <c r="O54" s="9" t="s">
        <v>10</v>
      </c>
      <c r="P54" s="16">
        <f>P55+Parameters!$C$13</f>
        <v>4.1000000000000005</v>
      </c>
      <c r="Q54" s="10" t="s">
        <v>2</v>
      </c>
      <c r="R54" s="5">
        <v>0</v>
      </c>
      <c r="S54" s="33">
        <f t="shared" si="22"/>
        <v>0</v>
      </c>
      <c r="U54" s="9" t="s">
        <v>10</v>
      </c>
      <c r="V54" s="16">
        <f>V55+Parameters!$G$13</f>
        <v>2.5499999999999994</v>
      </c>
      <c r="W54" s="10" t="s">
        <v>2</v>
      </c>
      <c r="X54" s="5">
        <v>0</v>
      </c>
      <c r="Y54" s="33">
        <f t="shared" si="23"/>
        <v>0</v>
      </c>
      <c r="Z54" s="43" t="s">
        <v>64</v>
      </c>
      <c r="AA54" s="50">
        <f t="shared" si="24"/>
        <v>0</v>
      </c>
      <c r="AB54" s="50">
        <f t="shared" si="25"/>
        <v>0</v>
      </c>
      <c r="AC54" s="50">
        <f t="shared" si="26"/>
        <v>0</v>
      </c>
      <c r="AD54" s="50">
        <f t="shared" si="27"/>
        <v>0</v>
      </c>
      <c r="AE54" s="57">
        <f t="shared" si="28"/>
        <v>0</v>
      </c>
      <c r="AF54" s="57">
        <f t="shared" si="29"/>
        <v>0</v>
      </c>
      <c r="BY54" s="1"/>
      <c r="BZ54" s="20"/>
    </row>
    <row r="55" spans="3:78" ht="19.5">
      <c r="C55" s="9" t="s">
        <v>11</v>
      </c>
      <c r="D55" s="16">
        <f>D56+Parameters!$C$8</f>
        <v>3.6399999999999997</v>
      </c>
      <c r="E55" s="10" t="s">
        <v>2</v>
      </c>
      <c r="F55" s="5">
        <v>0</v>
      </c>
      <c r="G55" s="33">
        <f t="shared" si="20"/>
        <v>0</v>
      </c>
      <c r="I55" s="9" t="s">
        <v>11</v>
      </c>
      <c r="J55" s="16">
        <f>J56+Parameters!$G$8</f>
        <v>2.1</v>
      </c>
      <c r="K55" s="10" t="s">
        <v>2</v>
      </c>
      <c r="L55" s="5">
        <v>0</v>
      </c>
      <c r="M55" s="33">
        <f t="shared" si="21"/>
        <v>0</v>
      </c>
      <c r="O55" s="9" t="s">
        <v>11</v>
      </c>
      <c r="P55" s="16">
        <f>P56+Parameters!$C$13</f>
        <v>3.9800000000000004</v>
      </c>
      <c r="Q55" s="10" t="s">
        <v>2</v>
      </c>
      <c r="R55" s="5">
        <v>0</v>
      </c>
      <c r="S55" s="33">
        <f t="shared" si="22"/>
        <v>0</v>
      </c>
      <c r="U55" s="9" t="s">
        <v>11</v>
      </c>
      <c r="V55" s="16">
        <f>V56+Parameters!$G$13</f>
        <v>2.4399999999999995</v>
      </c>
      <c r="W55" s="10" t="s">
        <v>2</v>
      </c>
      <c r="X55" s="5">
        <v>0</v>
      </c>
      <c r="Y55" s="33">
        <f t="shared" si="23"/>
        <v>0</v>
      </c>
      <c r="Z55" s="42" t="s">
        <v>65</v>
      </c>
      <c r="AA55" s="49">
        <f t="shared" si="24"/>
        <v>0</v>
      </c>
      <c r="AB55" s="49">
        <f t="shared" si="25"/>
        <v>0</v>
      </c>
      <c r="AC55" s="49">
        <f t="shared" si="26"/>
        <v>0</v>
      </c>
      <c r="AD55" s="49">
        <f t="shared" si="27"/>
        <v>0</v>
      </c>
      <c r="AE55" s="57">
        <f t="shared" si="28"/>
        <v>0</v>
      </c>
      <c r="AF55" s="57">
        <f t="shared" si="29"/>
        <v>0</v>
      </c>
      <c r="BY55" s="1"/>
      <c r="BZ55" s="20"/>
    </row>
    <row r="56" spans="3:78" ht="19.5">
      <c r="C56" s="9" t="s">
        <v>12</v>
      </c>
      <c r="D56" s="16">
        <f>D57+Parameters!$C$8</f>
        <v>3.53</v>
      </c>
      <c r="E56" s="10" t="s">
        <v>2</v>
      </c>
      <c r="F56" s="5">
        <v>0</v>
      </c>
      <c r="G56" s="33">
        <f t="shared" si="20"/>
        <v>0</v>
      </c>
      <c r="I56" s="9" t="s">
        <v>12</v>
      </c>
      <c r="J56" s="16">
        <f>J57+Parameters!$G$8</f>
        <v>2</v>
      </c>
      <c r="K56" s="10" t="s">
        <v>2</v>
      </c>
      <c r="L56" s="5">
        <v>0</v>
      </c>
      <c r="M56" s="33">
        <f t="shared" si="21"/>
        <v>0</v>
      </c>
      <c r="O56" s="9" t="s">
        <v>12</v>
      </c>
      <c r="P56" s="16">
        <f>P57+Parameters!$C$13</f>
        <v>3.8600000000000003</v>
      </c>
      <c r="Q56" s="10" t="s">
        <v>2</v>
      </c>
      <c r="R56" s="5">
        <v>0</v>
      </c>
      <c r="S56" s="33">
        <f t="shared" si="22"/>
        <v>0</v>
      </c>
      <c r="U56" s="9" t="s">
        <v>12</v>
      </c>
      <c r="V56" s="16">
        <f>V57+Parameters!$G$13</f>
        <v>2.3299999999999996</v>
      </c>
      <c r="W56" s="10" t="s">
        <v>2</v>
      </c>
      <c r="X56" s="5">
        <v>0</v>
      </c>
      <c r="Y56" s="33">
        <f t="shared" si="23"/>
        <v>0</v>
      </c>
      <c r="Z56" s="44" t="s">
        <v>66</v>
      </c>
      <c r="AA56" s="51">
        <f t="shared" si="24"/>
        <v>0</v>
      </c>
      <c r="AB56" s="51">
        <f t="shared" si="25"/>
        <v>0</v>
      </c>
      <c r="AC56" s="51">
        <f t="shared" si="26"/>
        <v>0</v>
      </c>
      <c r="AD56" s="51">
        <f t="shared" si="27"/>
        <v>0</v>
      </c>
      <c r="AE56" s="57">
        <f t="shared" si="28"/>
        <v>0</v>
      </c>
      <c r="AF56" s="57">
        <f t="shared" si="29"/>
        <v>0</v>
      </c>
      <c r="BY56" s="1"/>
      <c r="BZ56" s="20"/>
    </row>
    <row r="57" spans="3:78" ht="19.5">
      <c r="C57" s="9" t="s">
        <v>13</v>
      </c>
      <c r="D57" s="16">
        <f>D58+Parameters!$C$8</f>
        <v>3.42</v>
      </c>
      <c r="E57" s="10" t="s">
        <v>2</v>
      </c>
      <c r="F57" s="5">
        <v>0</v>
      </c>
      <c r="G57" s="33">
        <f t="shared" si="20"/>
        <v>0</v>
      </c>
      <c r="I57" s="9" t="s">
        <v>13</v>
      </c>
      <c r="J57" s="16">
        <f>J58+Parameters!$G$8</f>
        <v>1.9000000000000001</v>
      </c>
      <c r="K57" s="10" t="s">
        <v>2</v>
      </c>
      <c r="L57" s="5">
        <v>0</v>
      </c>
      <c r="M57" s="33">
        <f t="shared" si="21"/>
        <v>0</v>
      </c>
      <c r="O57" s="9" t="s">
        <v>13</v>
      </c>
      <c r="P57" s="16">
        <f>P58+Parameters!$C$13</f>
        <v>3.74</v>
      </c>
      <c r="Q57" s="10" t="s">
        <v>2</v>
      </c>
      <c r="R57" s="5">
        <v>0</v>
      </c>
      <c r="S57" s="33">
        <f t="shared" si="22"/>
        <v>0</v>
      </c>
      <c r="U57" s="9" t="s">
        <v>13</v>
      </c>
      <c r="V57" s="16">
        <f>V58+Parameters!$G$13</f>
        <v>2.2199999999999998</v>
      </c>
      <c r="W57" s="10" t="s">
        <v>2</v>
      </c>
      <c r="X57" s="5">
        <v>0</v>
      </c>
      <c r="Y57" s="33">
        <f t="shared" si="23"/>
        <v>0</v>
      </c>
      <c r="Z57" s="42" t="s">
        <v>67</v>
      </c>
      <c r="AA57" s="49">
        <f t="shared" si="24"/>
        <v>0</v>
      </c>
      <c r="AB57" s="49">
        <f t="shared" si="25"/>
        <v>0</v>
      </c>
      <c r="AC57" s="49">
        <f t="shared" si="26"/>
        <v>0</v>
      </c>
      <c r="AD57" s="49">
        <f t="shared" si="27"/>
        <v>0</v>
      </c>
      <c r="AE57" s="57">
        <f t="shared" si="28"/>
        <v>0</v>
      </c>
      <c r="AF57" s="57">
        <f t="shared" si="29"/>
        <v>0</v>
      </c>
      <c r="BY57" s="1"/>
      <c r="BZ57" s="20"/>
    </row>
    <row r="58" spans="3:78" ht="19.5">
      <c r="C58" s="9" t="s">
        <v>14</v>
      </c>
      <c r="D58" s="16">
        <f>D59+Parameters!$C$8</f>
        <v>3.31</v>
      </c>
      <c r="E58" s="10" t="s">
        <v>2</v>
      </c>
      <c r="F58" s="5">
        <v>0</v>
      </c>
      <c r="G58" s="33">
        <f t="shared" si="20"/>
        <v>0</v>
      </c>
      <c r="I58" s="9" t="s">
        <v>14</v>
      </c>
      <c r="J58" s="16">
        <f>J59+Parameters!$G$8</f>
        <v>1.8</v>
      </c>
      <c r="K58" s="10" t="s">
        <v>2</v>
      </c>
      <c r="L58" s="5">
        <v>0</v>
      </c>
      <c r="M58" s="33">
        <f t="shared" si="21"/>
        <v>0</v>
      </c>
      <c r="O58" s="9" t="s">
        <v>14</v>
      </c>
      <c r="P58" s="16">
        <f>P59+Parameters!$C$13</f>
        <v>3.62</v>
      </c>
      <c r="Q58" s="10" t="s">
        <v>2</v>
      </c>
      <c r="R58" s="5">
        <v>0</v>
      </c>
      <c r="S58" s="33">
        <f t="shared" si="22"/>
        <v>0</v>
      </c>
      <c r="U58" s="9" t="s">
        <v>14</v>
      </c>
      <c r="V58" s="16">
        <f>V59+Parameters!$G$13</f>
        <v>2.11</v>
      </c>
      <c r="W58" s="10" t="s">
        <v>2</v>
      </c>
      <c r="X58" s="5">
        <v>0</v>
      </c>
      <c r="Y58" s="33">
        <f t="shared" si="23"/>
        <v>0</v>
      </c>
      <c r="Z58" s="42" t="s">
        <v>68</v>
      </c>
      <c r="AA58" s="49">
        <f t="shared" si="24"/>
        <v>0</v>
      </c>
      <c r="AB58" s="49">
        <f t="shared" si="25"/>
        <v>0</v>
      </c>
      <c r="AC58" s="49">
        <f t="shared" si="26"/>
        <v>0</v>
      </c>
      <c r="AD58" s="49">
        <f t="shared" si="27"/>
        <v>0</v>
      </c>
      <c r="AE58" s="57">
        <f t="shared" si="28"/>
        <v>0</v>
      </c>
      <c r="AF58" s="57">
        <f t="shared" si="29"/>
        <v>0</v>
      </c>
      <c r="BY58" s="1"/>
      <c r="BZ58" s="20"/>
    </row>
    <row r="59" spans="3:78" ht="19.5">
      <c r="C59" s="9" t="s">
        <v>15</v>
      </c>
      <c r="D59" s="16">
        <f>Parameters!C7</f>
        <v>3.2</v>
      </c>
      <c r="E59" s="10" t="s">
        <v>2</v>
      </c>
      <c r="F59" s="5">
        <v>0</v>
      </c>
      <c r="G59" s="33">
        <f>IF(F59=F39,0,2)</f>
        <v>0</v>
      </c>
      <c r="I59" s="9" t="s">
        <v>15</v>
      </c>
      <c r="J59" s="16">
        <f>Parameters!G7</f>
        <v>1.7</v>
      </c>
      <c r="K59" s="10" t="s">
        <v>2</v>
      </c>
      <c r="L59" s="5">
        <v>0</v>
      </c>
      <c r="M59" s="33">
        <f>IF(L59=L39,0,2)</f>
        <v>0</v>
      </c>
      <c r="O59" s="9" t="s">
        <v>15</v>
      </c>
      <c r="P59" s="16">
        <f>Parameters!C12</f>
        <v>3.5</v>
      </c>
      <c r="Q59" s="10" t="s">
        <v>2</v>
      </c>
      <c r="R59" s="5">
        <v>0</v>
      </c>
      <c r="S59" s="33">
        <f>IF(R59=R39,0,2)</f>
        <v>0</v>
      </c>
      <c r="U59" s="9" t="s">
        <v>15</v>
      </c>
      <c r="V59" s="16">
        <f>Parameters!G12</f>
        <v>2</v>
      </c>
      <c r="W59" s="10" t="s">
        <v>2</v>
      </c>
      <c r="X59" s="5">
        <v>0</v>
      </c>
      <c r="Y59" s="33">
        <f>IF(X59=X39,0,2)</f>
        <v>0</v>
      </c>
      <c r="Z59" s="42" t="s">
        <v>69</v>
      </c>
      <c r="AA59" s="49">
        <f t="shared" si="24"/>
        <v>0</v>
      </c>
      <c r="AB59" s="49">
        <f t="shared" si="25"/>
        <v>0</v>
      </c>
      <c r="AC59" s="49">
        <f t="shared" si="26"/>
        <v>0</v>
      </c>
      <c r="AD59" s="49">
        <f t="shared" si="27"/>
        <v>0</v>
      </c>
      <c r="AE59" s="58">
        <f t="shared" si="28"/>
        <v>0</v>
      </c>
      <c r="AF59" s="58">
        <f t="shared" si="29"/>
        <v>0</v>
      </c>
      <c r="BY59" s="1"/>
      <c r="BZ59" s="20"/>
    </row>
    <row r="60" spans="6:78" ht="18.75">
      <c r="F60" s="1"/>
      <c r="G60" s="33"/>
      <c r="R60" s="1"/>
      <c r="S60" s="33"/>
      <c r="X60" s="1"/>
      <c r="Y60" s="33"/>
      <c r="AI60" s="1"/>
      <c r="AJ60" s="20"/>
      <c r="AO60" s="1"/>
      <c r="AP60" s="20"/>
      <c r="BA60" s="1"/>
      <c r="BB60" s="20"/>
      <c r="BM60" s="1"/>
      <c r="BN60" s="20"/>
      <c r="BY60" s="1"/>
      <c r="BZ60" s="20"/>
    </row>
    <row r="61" spans="1:78" ht="18.75">
      <c r="A61" s="38" t="s">
        <v>45</v>
      </c>
      <c r="B61" s="6"/>
      <c r="Z61" s="38" t="str">
        <f>A61</f>
        <v>DAY 4</v>
      </c>
      <c r="AI61" s="1"/>
      <c r="AJ61" s="20"/>
      <c r="AO61" s="1"/>
      <c r="AP61" s="20"/>
      <c r="BA61" s="1"/>
      <c r="BB61" s="20"/>
      <c r="BM61" s="1"/>
      <c r="BN61" s="20"/>
      <c r="BY61" s="1"/>
      <c r="BZ61" s="20"/>
    </row>
    <row r="62" spans="2:78" ht="18.75">
      <c r="B62" s="6" t="str">
        <f>B42</f>
        <v>Shipper 2</v>
      </c>
      <c r="C62" s="60" t="s">
        <v>4</v>
      </c>
      <c r="D62" s="60"/>
      <c r="E62" s="60"/>
      <c r="F62" s="60"/>
      <c r="G62" s="19"/>
      <c r="H62" s="4"/>
      <c r="I62" s="60" t="s">
        <v>20</v>
      </c>
      <c r="J62" s="60"/>
      <c r="K62" s="60"/>
      <c r="L62" s="60"/>
      <c r="O62" s="60" t="str">
        <f>O42</f>
        <v>Bundled capacity A-B</v>
      </c>
      <c r="P62" s="60"/>
      <c r="Q62" s="60"/>
      <c r="R62" s="60"/>
      <c r="S62" s="19"/>
      <c r="T62" s="4"/>
      <c r="U62" s="60" t="str">
        <f>U42</f>
        <v>Bundled capacity B-C</v>
      </c>
      <c r="V62" s="60"/>
      <c r="W62" s="60"/>
      <c r="X62" s="60"/>
      <c r="Y62" s="35"/>
      <c r="Z62" s="6" t="str">
        <f>B62</f>
        <v>Shipper 2</v>
      </c>
      <c r="BA62" s="1"/>
      <c r="BB62" s="20"/>
      <c r="BM62" s="1"/>
      <c r="BN62" s="20"/>
      <c r="BY62" s="1"/>
      <c r="BZ62" s="20"/>
    </row>
    <row r="63" spans="25:78" ht="18.75">
      <c r="Y63" s="35"/>
      <c r="BA63" s="1"/>
      <c r="BB63" s="20"/>
      <c r="BM63" s="1"/>
      <c r="BN63" s="20"/>
      <c r="BY63" s="1"/>
      <c r="BZ63" s="20"/>
    </row>
    <row r="64" spans="6:78" ht="45">
      <c r="F64" s="2" t="s">
        <v>3</v>
      </c>
      <c r="G64" s="32" t="str">
        <f>G44</f>
        <v>CHECK</v>
      </c>
      <c r="L64" s="2" t="s">
        <v>3</v>
      </c>
      <c r="M64" s="37" t="str">
        <f>M44</f>
        <v>CHECK</v>
      </c>
      <c r="R64" s="2" t="s">
        <v>3</v>
      </c>
      <c r="S64" s="32" t="str">
        <f>S44</f>
        <v>CHECK</v>
      </c>
      <c r="X64" s="2" t="s">
        <v>3</v>
      </c>
      <c r="Y64" s="37" t="str">
        <f>Y44</f>
        <v>CHECK</v>
      </c>
      <c r="Z64" s="41" t="s">
        <v>54</v>
      </c>
      <c r="AA64" s="47" t="s">
        <v>73</v>
      </c>
      <c r="AB64" s="47" t="s">
        <v>74</v>
      </c>
      <c r="AC64" s="47" t="s">
        <v>75</v>
      </c>
      <c r="AD64" s="47" t="s">
        <v>76</v>
      </c>
      <c r="AE64" s="56" t="s">
        <v>71</v>
      </c>
      <c r="AF64" s="56" t="s">
        <v>72</v>
      </c>
      <c r="BM64" s="1"/>
      <c r="BN64" s="20"/>
      <c r="BY64" s="1"/>
      <c r="BZ64" s="20"/>
    </row>
    <row r="65" spans="2:78" ht="19.5">
      <c r="B65" s="21" t="s">
        <v>35</v>
      </c>
      <c r="C65" s="9" t="s">
        <v>34</v>
      </c>
      <c r="D65" s="16">
        <f>D66+Parameters!$C$8</f>
        <v>4.740000000000001</v>
      </c>
      <c r="E65" s="10" t="s">
        <v>2</v>
      </c>
      <c r="F65" s="5">
        <v>0</v>
      </c>
      <c r="G65" s="33">
        <f aca="true" t="shared" si="30" ref="G65:G78">IF(AND(F65&lt;=F66,F65&gt;=F45),0,IF(F65&gt;F66,1,2))</f>
        <v>0</v>
      </c>
      <c r="H65" s="21" t="str">
        <f>B65</f>
        <v>Year 1</v>
      </c>
      <c r="I65" s="9" t="s">
        <v>34</v>
      </c>
      <c r="J65" s="16">
        <f>J66+Parameters!$G$8</f>
        <v>3.100000000000001</v>
      </c>
      <c r="K65" s="10" t="s">
        <v>2</v>
      </c>
      <c r="L65" s="5">
        <v>0</v>
      </c>
      <c r="M65" s="33">
        <f aca="true" t="shared" si="31" ref="M65:M78">IF(AND(L65&lt;=L66,L65&gt;=L45),0,IF(L65&gt;L66,1,2))</f>
        <v>0</v>
      </c>
      <c r="N65" s="21" t="s">
        <v>36</v>
      </c>
      <c r="O65" s="9" t="s">
        <v>34</v>
      </c>
      <c r="P65" s="16">
        <f>P66+Parameters!$C$13</f>
        <v>5.1800000000000015</v>
      </c>
      <c r="Q65" s="10" t="s">
        <v>2</v>
      </c>
      <c r="R65" s="5">
        <v>0</v>
      </c>
      <c r="S65" s="33">
        <f aca="true" t="shared" si="32" ref="S65:S78">IF(AND(R65&lt;=R66,R65&gt;=R45),0,IF(R65&gt;R66,1,2))</f>
        <v>0</v>
      </c>
      <c r="T65" s="15" t="str">
        <f>N65</f>
        <v>Year 2</v>
      </c>
      <c r="U65" s="9" t="s">
        <v>34</v>
      </c>
      <c r="V65" s="16">
        <f>V66+Parameters!$G$13</f>
        <v>3.5399999999999983</v>
      </c>
      <c r="W65" s="10" t="s">
        <v>2</v>
      </c>
      <c r="X65" s="5">
        <v>0</v>
      </c>
      <c r="Y65" s="33">
        <f aca="true" t="shared" si="33" ref="Y65:Y78">IF(AND(X65&lt;=X66,X65&gt;=X45),0,IF(X65&gt;X66,1,2))</f>
        <v>0</v>
      </c>
      <c r="Z65" s="42" t="s">
        <v>55</v>
      </c>
      <c r="AA65" s="48">
        <f aca="true" t="shared" si="34" ref="AA65:AA79">D65*F65</f>
        <v>0</v>
      </c>
      <c r="AB65" s="48">
        <f aca="true" t="shared" si="35" ref="AB65:AB79">J65*L65</f>
        <v>0</v>
      </c>
      <c r="AC65" s="48">
        <f aca="true" t="shared" si="36" ref="AC65:AC79">P65*R65</f>
        <v>0</v>
      </c>
      <c r="AD65" s="48">
        <f aca="true" t="shared" si="37" ref="AD65:AD79">V65*X65</f>
        <v>0</v>
      </c>
      <c r="AE65" s="57">
        <f>SUM(AA65:AB65)</f>
        <v>0</v>
      </c>
      <c r="AF65" s="57">
        <f>SUM(AC65:AD65)</f>
        <v>0</v>
      </c>
      <c r="BM65" s="1"/>
      <c r="BN65" s="20"/>
      <c r="BY65" s="1"/>
      <c r="BZ65" s="20"/>
    </row>
    <row r="66" spans="2:78" ht="19.5">
      <c r="B66" s="59" t="s">
        <v>5</v>
      </c>
      <c r="C66" s="9" t="s">
        <v>33</v>
      </c>
      <c r="D66" s="16">
        <f>D67+Parameters!$C$8</f>
        <v>4.630000000000001</v>
      </c>
      <c r="E66" s="10" t="s">
        <v>2</v>
      </c>
      <c r="F66" s="5">
        <v>0</v>
      </c>
      <c r="G66" s="33">
        <f t="shared" si="30"/>
        <v>0</v>
      </c>
      <c r="H66" s="59" t="s">
        <v>5</v>
      </c>
      <c r="I66" s="9" t="s">
        <v>33</v>
      </c>
      <c r="J66" s="16">
        <f>J67+Parameters!$G$8</f>
        <v>3.000000000000001</v>
      </c>
      <c r="K66" s="10" t="s">
        <v>2</v>
      </c>
      <c r="L66" s="5">
        <v>0</v>
      </c>
      <c r="M66" s="33">
        <f t="shared" si="31"/>
        <v>0</v>
      </c>
      <c r="N66" s="59" t="s">
        <v>5</v>
      </c>
      <c r="O66" s="9" t="s">
        <v>33</v>
      </c>
      <c r="P66" s="16">
        <f>P67+Parameters!$C$13</f>
        <v>5.060000000000001</v>
      </c>
      <c r="Q66" s="10" t="s">
        <v>2</v>
      </c>
      <c r="R66" s="5">
        <v>0</v>
      </c>
      <c r="S66" s="33">
        <f t="shared" si="32"/>
        <v>0</v>
      </c>
      <c r="T66" s="59" t="s">
        <v>5</v>
      </c>
      <c r="U66" s="9" t="s">
        <v>33</v>
      </c>
      <c r="V66" s="16">
        <f>V67+Parameters!$G$13</f>
        <v>3.4299999999999984</v>
      </c>
      <c r="W66" s="10" t="s">
        <v>2</v>
      </c>
      <c r="X66" s="5">
        <v>0</v>
      </c>
      <c r="Y66" s="33">
        <f t="shared" si="33"/>
        <v>0</v>
      </c>
      <c r="Z66" s="42" t="s">
        <v>56</v>
      </c>
      <c r="AA66" s="48">
        <f t="shared" si="34"/>
        <v>0</v>
      </c>
      <c r="AB66" s="48">
        <f t="shared" si="35"/>
        <v>0</v>
      </c>
      <c r="AC66" s="48">
        <f t="shared" si="36"/>
        <v>0</v>
      </c>
      <c r="AD66" s="48">
        <f t="shared" si="37"/>
        <v>0</v>
      </c>
      <c r="AE66" s="57">
        <f aca="true" t="shared" si="38" ref="AE66:AE79">SUM(AA66:AB66)</f>
        <v>0</v>
      </c>
      <c r="AF66" s="57">
        <f aca="true" t="shared" si="39" ref="AF66:AF79">SUM(AC66:AD66)</f>
        <v>0</v>
      </c>
      <c r="BM66" s="1"/>
      <c r="BN66" s="20"/>
      <c r="BY66" s="1"/>
      <c r="BZ66" s="20"/>
    </row>
    <row r="67" spans="2:78" ht="19.5">
      <c r="B67" s="59"/>
      <c r="C67" s="9" t="s">
        <v>32</v>
      </c>
      <c r="D67" s="16">
        <f>D68+Parameters!$C$8</f>
        <v>4.5200000000000005</v>
      </c>
      <c r="E67" s="10" t="s">
        <v>2</v>
      </c>
      <c r="F67" s="5">
        <v>0</v>
      </c>
      <c r="G67" s="33">
        <f t="shared" si="30"/>
        <v>0</v>
      </c>
      <c r="H67" s="59"/>
      <c r="I67" s="9" t="s">
        <v>32</v>
      </c>
      <c r="J67" s="16">
        <f>J68+Parameters!$G$8</f>
        <v>2.900000000000001</v>
      </c>
      <c r="K67" s="10" t="s">
        <v>2</v>
      </c>
      <c r="L67" s="5">
        <v>0</v>
      </c>
      <c r="M67" s="33">
        <f t="shared" si="31"/>
        <v>0</v>
      </c>
      <c r="N67" s="59"/>
      <c r="O67" s="9" t="s">
        <v>32</v>
      </c>
      <c r="P67" s="16">
        <f>P68+Parameters!$C$13</f>
        <v>4.940000000000001</v>
      </c>
      <c r="Q67" s="10" t="s">
        <v>2</v>
      </c>
      <c r="R67" s="5">
        <v>0</v>
      </c>
      <c r="S67" s="33">
        <f t="shared" si="32"/>
        <v>0</v>
      </c>
      <c r="T67" s="59"/>
      <c r="U67" s="9" t="s">
        <v>32</v>
      </c>
      <c r="V67" s="16">
        <f>V68+Parameters!$G$13</f>
        <v>3.3199999999999985</v>
      </c>
      <c r="W67" s="10" t="s">
        <v>2</v>
      </c>
      <c r="X67" s="5">
        <v>0</v>
      </c>
      <c r="Y67" s="33">
        <f t="shared" si="33"/>
        <v>0</v>
      </c>
      <c r="Z67" s="42" t="s">
        <v>57</v>
      </c>
      <c r="AA67" s="48">
        <f t="shared" si="34"/>
        <v>0</v>
      </c>
      <c r="AB67" s="48">
        <f t="shared" si="35"/>
        <v>0</v>
      </c>
      <c r="AC67" s="48">
        <f t="shared" si="36"/>
        <v>0</v>
      </c>
      <c r="AD67" s="48">
        <f t="shared" si="37"/>
        <v>0</v>
      </c>
      <c r="AE67" s="57">
        <f t="shared" si="38"/>
        <v>0</v>
      </c>
      <c r="AF67" s="57">
        <f t="shared" si="39"/>
        <v>0</v>
      </c>
      <c r="BM67" s="1"/>
      <c r="BN67" s="20"/>
      <c r="BY67" s="1"/>
      <c r="BZ67" s="20"/>
    </row>
    <row r="68" spans="2:78" ht="19.5">
      <c r="B68" s="59"/>
      <c r="C68" s="9" t="s">
        <v>31</v>
      </c>
      <c r="D68" s="16">
        <f>D69+Parameters!$C$8</f>
        <v>4.41</v>
      </c>
      <c r="E68" s="10" t="s">
        <v>2</v>
      </c>
      <c r="F68" s="5">
        <v>0</v>
      </c>
      <c r="G68" s="33">
        <f t="shared" si="30"/>
        <v>0</v>
      </c>
      <c r="H68" s="59"/>
      <c r="I68" s="9" t="s">
        <v>31</v>
      </c>
      <c r="J68" s="16">
        <f>J69+Parameters!$G$8</f>
        <v>2.8000000000000007</v>
      </c>
      <c r="K68" s="10" t="s">
        <v>2</v>
      </c>
      <c r="L68" s="5">
        <v>0</v>
      </c>
      <c r="M68" s="33">
        <f t="shared" si="31"/>
        <v>0</v>
      </c>
      <c r="N68" s="59"/>
      <c r="O68" s="9" t="s">
        <v>31</v>
      </c>
      <c r="P68" s="16">
        <f>P69+Parameters!$C$13</f>
        <v>4.820000000000001</v>
      </c>
      <c r="Q68" s="10" t="s">
        <v>2</v>
      </c>
      <c r="R68" s="5">
        <v>0</v>
      </c>
      <c r="S68" s="33">
        <f t="shared" si="32"/>
        <v>0</v>
      </c>
      <c r="T68" s="59"/>
      <c r="U68" s="9" t="s">
        <v>31</v>
      </c>
      <c r="V68" s="16">
        <f>V69+Parameters!$G$13</f>
        <v>3.2099999999999986</v>
      </c>
      <c r="W68" s="10" t="s">
        <v>2</v>
      </c>
      <c r="X68" s="5">
        <v>0</v>
      </c>
      <c r="Y68" s="33">
        <f t="shared" si="33"/>
        <v>0</v>
      </c>
      <c r="Z68" s="42" t="s">
        <v>58</v>
      </c>
      <c r="AA68" s="49">
        <f t="shared" si="34"/>
        <v>0</v>
      </c>
      <c r="AB68" s="49">
        <f t="shared" si="35"/>
        <v>0</v>
      </c>
      <c r="AC68" s="49">
        <f t="shared" si="36"/>
        <v>0</v>
      </c>
      <c r="AD68" s="49">
        <f t="shared" si="37"/>
        <v>0</v>
      </c>
      <c r="AE68" s="57">
        <f t="shared" si="38"/>
        <v>0</v>
      </c>
      <c r="AF68" s="57">
        <f t="shared" si="39"/>
        <v>0</v>
      </c>
      <c r="BM68" s="1"/>
      <c r="BN68" s="20"/>
      <c r="BY68" s="1"/>
      <c r="BZ68" s="20"/>
    </row>
    <row r="69" spans="2:78" ht="19.5">
      <c r="B69" s="8">
        <f>Parameters!C6</f>
        <v>600000</v>
      </c>
      <c r="C69" s="9" t="s">
        <v>30</v>
      </c>
      <c r="D69" s="16">
        <f>D70+Parameters!$C$8</f>
        <v>4.3</v>
      </c>
      <c r="E69" s="10" t="s">
        <v>2</v>
      </c>
      <c r="F69" s="5">
        <v>0</v>
      </c>
      <c r="G69" s="33">
        <f t="shared" si="30"/>
        <v>0</v>
      </c>
      <c r="H69" s="11">
        <f>Parameters!G6</f>
        <v>450000</v>
      </c>
      <c r="I69" s="9" t="s">
        <v>30</v>
      </c>
      <c r="J69" s="16">
        <f>J70+Parameters!$G$8</f>
        <v>2.7000000000000006</v>
      </c>
      <c r="K69" s="10" t="s">
        <v>2</v>
      </c>
      <c r="L69" s="5">
        <v>0</v>
      </c>
      <c r="M69" s="33">
        <f t="shared" si="31"/>
        <v>0</v>
      </c>
      <c r="N69" s="11">
        <f>Parameters!C11</f>
        <v>800000</v>
      </c>
      <c r="O69" s="9" t="s">
        <v>30</v>
      </c>
      <c r="P69" s="16">
        <f>P70+Parameters!$C$13</f>
        <v>4.700000000000001</v>
      </c>
      <c r="Q69" s="10" t="s">
        <v>2</v>
      </c>
      <c r="R69" s="5">
        <v>0</v>
      </c>
      <c r="S69" s="33">
        <f t="shared" si="32"/>
        <v>0</v>
      </c>
      <c r="T69" s="11">
        <f>Parameters!G11</f>
        <v>550000</v>
      </c>
      <c r="U69" s="9" t="s">
        <v>30</v>
      </c>
      <c r="V69" s="16">
        <f>V70+Parameters!$G$13</f>
        <v>3.0999999999999988</v>
      </c>
      <c r="W69" s="10" t="s">
        <v>2</v>
      </c>
      <c r="X69" s="5">
        <v>0</v>
      </c>
      <c r="Y69" s="33">
        <f t="shared" si="33"/>
        <v>0</v>
      </c>
      <c r="Z69" s="42" t="s">
        <v>59</v>
      </c>
      <c r="AA69" s="49">
        <f t="shared" si="34"/>
        <v>0</v>
      </c>
      <c r="AB69" s="49">
        <f t="shared" si="35"/>
        <v>0</v>
      </c>
      <c r="AC69" s="49">
        <f t="shared" si="36"/>
        <v>0</v>
      </c>
      <c r="AD69" s="49">
        <f t="shared" si="37"/>
        <v>0</v>
      </c>
      <c r="AE69" s="57">
        <f t="shared" si="38"/>
        <v>0</v>
      </c>
      <c r="AF69" s="57">
        <f t="shared" si="39"/>
        <v>0</v>
      </c>
      <c r="BM69" s="1"/>
      <c r="BN69" s="20"/>
      <c r="BY69" s="1"/>
      <c r="BZ69" s="20"/>
    </row>
    <row r="70" spans="2:78" ht="19.5">
      <c r="B70" s="23"/>
      <c r="C70" s="9" t="s">
        <v>7</v>
      </c>
      <c r="D70" s="16">
        <f>D71+Parameters!$C$8</f>
        <v>4.1899999999999995</v>
      </c>
      <c r="E70" s="10" t="s">
        <v>2</v>
      </c>
      <c r="F70" s="5">
        <v>0</v>
      </c>
      <c r="G70" s="33">
        <f t="shared" si="30"/>
        <v>0</v>
      </c>
      <c r="H70" s="24"/>
      <c r="I70" s="9" t="s">
        <v>7</v>
      </c>
      <c r="J70" s="16">
        <f>J71+Parameters!$G$8</f>
        <v>2.6000000000000005</v>
      </c>
      <c r="K70" s="10" t="s">
        <v>2</v>
      </c>
      <c r="L70" s="5">
        <v>0</v>
      </c>
      <c r="M70" s="33">
        <f t="shared" si="31"/>
        <v>0</v>
      </c>
      <c r="O70" s="9" t="s">
        <v>7</v>
      </c>
      <c r="P70" s="16">
        <f>P71+Parameters!$C$13</f>
        <v>4.580000000000001</v>
      </c>
      <c r="Q70" s="10" t="s">
        <v>2</v>
      </c>
      <c r="R70" s="5">
        <v>0</v>
      </c>
      <c r="S70" s="33">
        <f t="shared" si="32"/>
        <v>0</v>
      </c>
      <c r="U70" s="9" t="s">
        <v>7</v>
      </c>
      <c r="V70" s="16">
        <f>V71+Parameters!$G$13</f>
        <v>2.989999999999999</v>
      </c>
      <c r="W70" s="10" t="s">
        <v>2</v>
      </c>
      <c r="X70" s="5">
        <v>0</v>
      </c>
      <c r="Y70" s="33">
        <f t="shared" si="33"/>
        <v>0</v>
      </c>
      <c r="Z70" s="42" t="s">
        <v>60</v>
      </c>
      <c r="AA70" s="49">
        <f t="shared" si="34"/>
        <v>0</v>
      </c>
      <c r="AB70" s="49">
        <f t="shared" si="35"/>
        <v>0</v>
      </c>
      <c r="AC70" s="49">
        <f t="shared" si="36"/>
        <v>0</v>
      </c>
      <c r="AD70" s="49">
        <f t="shared" si="37"/>
        <v>0</v>
      </c>
      <c r="AE70" s="57">
        <f t="shared" si="38"/>
        <v>0</v>
      </c>
      <c r="AF70" s="57">
        <f t="shared" si="39"/>
        <v>0</v>
      </c>
      <c r="BM70" s="1"/>
      <c r="BN70" s="20"/>
      <c r="BY70" s="1"/>
      <c r="BZ70" s="20"/>
    </row>
    <row r="71" spans="2:78" ht="19.5">
      <c r="B71" s="23"/>
      <c r="C71" s="9" t="s">
        <v>8</v>
      </c>
      <c r="D71" s="16">
        <f>D72+Parameters!$C$8</f>
        <v>4.079999999999999</v>
      </c>
      <c r="E71" s="10" t="s">
        <v>2</v>
      </c>
      <c r="F71" s="5">
        <v>0</v>
      </c>
      <c r="G71" s="33">
        <f t="shared" si="30"/>
        <v>0</v>
      </c>
      <c r="H71" s="24"/>
      <c r="I71" s="9" t="s">
        <v>8</v>
      </c>
      <c r="J71" s="16">
        <f>J72+Parameters!$G$8</f>
        <v>2.5000000000000004</v>
      </c>
      <c r="K71" s="10" t="s">
        <v>2</v>
      </c>
      <c r="L71" s="5">
        <v>0</v>
      </c>
      <c r="M71" s="33">
        <f t="shared" si="31"/>
        <v>0</v>
      </c>
      <c r="O71" s="9" t="s">
        <v>8</v>
      </c>
      <c r="P71" s="16">
        <f>P72+Parameters!$C$13</f>
        <v>4.460000000000001</v>
      </c>
      <c r="Q71" s="10" t="s">
        <v>2</v>
      </c>
      <c r="R71" s="5">
        <v>0</v>
      </c>
      <c r="S71" s="33">
        <f t="shared" si="32"/>
        <v>0</v>
      </c>
      <c r="U71" s="9" t="s">
        <v>8</v>
      </c>
      <c r="V71" s="16">
        <f>V72+Parameters!$G$13</f>
        <v>2.879999999999999</v>
      </c>
      <c r="W71" s="10" t="s">
        <v>2</v>
      </c>
      <c r="X71" s="5">
        <v>0</v>
      </c>
      <c r="Y71" s="33">
        <f t="shared" si="33"/>
        <v>0</v>
      </c>
      <c r="Z71" s="42" t="s">
        <v>61</v>
      </c>
      <c r="AA71" s="49">
        <f t="shared" si="34"/>
        <v>0</v>
      </c>
      <c r="AB71" s="49">
        <f t="shared" si="35"/>
        <v>0</v>
      </c>
      <c r="AC71" s="49">
        <f t="shared" si="36"/>
        <v>0</v>
      </c>
      <c r="AD71" s="49">
        <f t="shared" si="37"/>
        <v>0</v>
      </c>
      <c r="AE71" s="57">
        <f t="shared" si="38"/>
        <v>0</v>
      </c>
      <c r="AF71" s="57">
        <f t="shared" si="39"/>
        <v>0</v>
      </c>
      <c r="BM71" s="1"/>
      <c r="BN71" s="20"/>
      <c r="BY71" s="1"/>
      <c r="BZ71" s="20"/>
    </row>
    <row r="72" spans="2:78" ht="19.5">
      <c r="B72" s="23"/>
      <c r="C72" s="9" t="s">
        <v>25</v>
      </c>
      <c r="D72" s="16">
        <f>D73+Parameters!$C$8</f>
        <v>3.9699999999999993</v>
      </c>
      <c r="E72" s="10" t="s">
        <v>2</v>
      </c>
      <c r="F72" s="5">
        <v>0</v>
      </c>
      <c r="G72" s="33">
        <f t="shared" si="30"/>
        <v>0</v>
      </c>
      <c r="H72" s="24"/>
      <c r="I72" s="9" t="s">
        <v>25</v>
      </c>
      <c r="J72" s="16">
        <f>J73+Parameters!$G$8</f>
        <v>2.4000000000000004</v>
      </c>
      <c r="K72" s="10" t="s">
        <v>2</v>
      </c>
      <c r="L72" s="5">
        <v>0</v>
      </c>
      <c r="M72" s="33">
        <f t="shared" si="31"/>
        <v>0</v>
      </c>
      <c r="O72" s="9" t="s">
        <v>25</v>
      </c>
      <c r="P72" s="16">
        <f>P73+Parameters!$C$13</f>
        <v>4.340000000000001</v>
      </c>
      <c r="Q72" s="10" t="s">
        <v>2</v>
      </c>
      <c r="R72" s="5">
        <v>0</v>
      </c>
      <c r="S72" s="33">
        <f t="shared" si="32"/>
        <v>0</v>
      </c>
      <c r="U72" s="9" t="s">
        <v>25</v>
      </c>
      <c r="V72" s="16">
        <f>V73+Parameters!$G$13</f>
        <v>2.769999999999999</v>
      </c>
      <c r="W72" s="10" t="s">
        <v>2</v>
      </c>
      <c r="X72" s="5">
        <v>0</v>
      </c>
      <c r="Y72" s="33">
        <f t="shared" si="33"/>
        <v>0</v>
      </c>
      <c r="Z72" s="42" t="s">
        <v>62</v>
      </c>
      <c r="AA72" s="49">
        <f t="shared" si="34"/>
        <v>0</v>
      </c>
      <c r="AB72" s="49">
        <f t="shared" si="35"/>
        <v>0</v>
      </c>
      <c r="AC72" s="49">
        <f t="shared" si="36"/>
        <v>0</v>
      </c>
      <c r="AD72" s="49">
        <f t="shared" si="37"/>
        <v>0</v>
      </c>
      <c r="AE72" s="57">
        <f t="shared" si="38"/>
        <v>0</v>
      </c>
      <c r="AF72" s="57">
        <f t="shared" si="39"/>
        <v>0</v>
      </c>
      <c r="BM72" s="1"/>
      <c r="BN72" s="20"/>
      <c r="BY72" s="1"/>
      <c r="BZ72" s="20"/>
    </row>
    <row r="73" spans="2:78" ht="19.5">
      <c r="B73" s="23"/>
      <c r="C73" s="9" t="s">
        <v>9</v>
      </c>
      <c r="D73" s="16">
        <f>D74+Parameters!$C$8</f>
        <v>3.8599999999999994</v>
      </c>
      <c r="E73" s="10" t="s">
        <v>2</v>
      </c>
      <c r="F73" s="5">
        <v>0</v>
      </c>
      <c r="G73" s="33">
        <f t="shared" si="30"/>
        <v>0</v>
      </c>
      <c r="H73" s="24"/>
      <c r="I73" s="9" t="s">
        <v>9</v>
      </c>
      <c r="J73" s="16">
        <f>J74+Parameters!$G$8</f>
        <v>2.3000000000000003</v>
      </c>
      <c r="K73" s="10" t="s">
        <v>2</v>
      </c>
      <c r="L73" s="5">
        <v>0</v>
      </c>
      <c r="M73" s="33">
        <f t="shared" si="31"/>
        <v>0</v>
      </c>
      <c r="O73" s="9" t="s">
        <v>9</v>
      </c>
      <c r="P73" s="16">
        <f>P74+Parameters!$C$13</f>
        <v>4.220000000000001</v>
      </c>
      <c r="Q73" s="10" t="s">
        <v>2</v>
      </c>
      <c r="R73" s="5">
        <v>0</v>
      </c>
      <c r="S73" s="33">
        <f t="shared" si="32"/>
        <v>0</v>
      </c>
      <c r="U73" s="9" t="s">
        <v>9</v>
      </c>
      <c r="V73" s="16">
        <f>V74+Parameters!$G$13</f>
        <v>2.6599999999999993</v>
      </c>
      <c r="W73" s="10" t="s">
        <v>2</v>
      </c>
      <c r="X73" s="5">
        <v>0</v>
      </c>
      <c r="Y73" s="33">
        <f t="shared" si="33"/>
        <v>0</v>
      </c>
      <c r="Z73" s="42" t="s">
        <v>63</v>
      </c>
      <c r="AA73" s="49">
        <f t="shared" si="34"/>
        <v>0</v>
      </c>
      <c r="AB73" s="49">
        <f t="shared" si="35"/>
        <v>0</v>
      </c>
      <c r="AC73" s="49">
        <f t="shared" si="36"/>
        <v>0</v>
      </c>
      <c r="AD73" s="49">
        <f t="shared" si="37"/>
        <v>0</v>
      </c>
      <c r="AE73" s="57">
        <f t="shared" si="38"/>
        <v>0</v>
      </c>
      <c r="AF73" s="57">
        <f t="shared" si="39"/>
        <v>0</v>
      </c>
      <c r="BM73" s="1"/>
      <c r="BN73" s="20"/>
      <c r="BY73" s="1"/>
      <c r="BZ73" s="20"/>
    </row>
    <row r="74" spans="2:78" ht="19.5">
      <c r="B74" s="23"/>
      <c r="C74" s="9" t="s">
        <v>10</v>
      </c>
      <c r="D74" s="16">
        <f>D75+Parameters!$C$8</f>
        <v>3.7499999999999996</v>
      </c>
      <c r="E74" s="10" t="s">
        <v>2</v>
      </c>
      <c r="F74" s="5">
        <v>0</v>
      </c>
      <c r="G74" s="33">
        <f t="shared" si="30"/>
        <v>0</v>
      </c>
      <c r="H74" s="24"/>
      <c r="I74" s="9" t="s">
        <v>10</v>
      </c>
      <c r="J74" s="16">
        <f>J75+Parameters!$G$8</f>
        <v>2.2</v>
      </c>
      <c r="K74" s="10" t="s">
        <v>2</v>
      </c>
      <c r="L74" s="5">
        <v>0</v>
      </c>
      <c r="M74" s="33">
        <f t="shared" si="31"/>
        <v>0</v>
      </c>
      <c r="O74" s="9" t="s">
        <v>10</v>
      </c>
      <c r="P74" s="16">
        <f>P75+Parameters!$C$13</f>
        <v>4.1000000000000005</v>
      </c>
      <c r="Q74" s="10" t="s">
        <v>2</v>
      </c>
      <c r="R74" s="5">
        <v>0</v>
      </c>
      <c r="S74" s="33">
        <f t="shared" si="32"/>
        <v>0</v>
      </c>
      <c r="U74" s="9" t="s">
        <v>10</v>
      </c>
      <c r="V74" s="16">
        <f>V75+Parameters!$G$13</f>
        <v>2.5499999999999994</v>
      </c>
      <c r="W74" s="10" t="s">
        <v>2</v>
      </c>
      <c r="X74" s="5">
        <v>0</v>
      </c>
      <c r="Y74" s="33">
        <f t="shared" si="33"/>
        <v>0</v>
      </c>
      <c r="Z74" s="43" t="s">
        <v>64</v>
      </c>
      <c r="AA74" s="50">
        <f t="shared" si="34"/>
        <v>0</v>
      </c>
      <c r="AB74" s="50">
        <f t="shared" si="35"/>
        <v>0</v>
      </c>
      <c r="AC74" s="50">
        <f t="shared" si="36"/>
        <v>0</v>
      </c>
      <c r="AD74" s="50">
        <f t="shared" si="37"/>
        <v>0</v>
      </c>
      <c r="AE74" s="57">
        <f t="shared" si="38"/>
        <v>0</v>
      </c>
      <c r="AF74" s="57">
        <f t="shared" si="39"/>
        <v>0</v>
      </c>
      <c r="BM74" s="1"/>
      <c r="BN74" s="20"/>
      <c r="BY74" s="1"/>
      <c r="BZ74" s="20"/>
    </row>
    <row r="75" spans="3:78" ht="19.5">
      <c r="C75" s="9" t="s">
        <v>11</v>
      </c>
      <c r="D75" s="16">
        <f>D76+Parameters!$C$8</f>
        <v>3.6399999999999997</v>
      </c>
      <c r="E75" s="10" t="s">
        <v>2</v>
      </c>
      <c r="F75" s="5">
        <v>0</v>
      </c>
      <c r="G75" s="33">
        <f t="shared" si="30"/>
        <v>0</v>
      </c>
      <c r="I75" s="9" t="s">
        <v>11</v>
      </c>
      <c r="J75" s="16">
        <f>J76+Parameters!$G$8</f>
        <v>2.1</v>
      </c>
      <c r="K75" s="10" t="s">
        <v>2</v>
      </c>
      <c r="L75" s="5">
        <v>0</v>
      </c>
      <c r="M75" s="33">
        <f t="shared" si="31"/>
        <v>0</v>
      </c>
      <c r="O75" s="9" t="s">
        <v>11</v>
      </c>
      <c r="P75" s="16">
        <f>P76+Parameters!$C$13</f>
        <v>3.9800000000000004</v>
      </c>
      <c r="Q75" s="10" t="s">
        <v>2</v>
      </c>
      <c r="R75" s="5">
        <v>0</v>
      </c>
      <c r="S75" s="33">
        <f t="shared" si="32"/>
        <v>0</v>
      </c>
      <c r="U75" s="9" t="s">
        <v>11</v>
      </c>
      <c r="V75" s="16">
        <f>V76+Parameters!$G$13</f>
        <v>2.4399999999999995</v>
      </c>
      <c r="W75" s="10" t="s">
        <v>2</v>
      </c>
      <c r="X75" s="5">
        <v>0</v>
      </c>
      <c r="Y75" s="33">
        <f t="shared" si="33"/>
        <v>0</v>
      </c>
      <c r="Z75" s="42" t="s">
        <v>65</v>
      </c>
      <c r="AA75" s="49">
        <f t="shared" si="34"/>
        <v>0</v>
      </c>
      <c r="AB75" s="49">
        <f t="shared" si="35"/>
        <v>0</v>
      </c>
      <c r="AC75" s="49">
        <f t="shared" si="36"/>
        <v>0</v>
      </c>
      <c r="AD75" s="49">
        <f t="shared" si="37"/>
        <v>0</v>
      </c>
      <c r="AE75" s="57">
        <f t="shared" si="38"/>
        <v>0</v>
      </c>
      <c r="AF75" s="57">
        <f t="shared" si="39"/>
        <v>0</v>
      </c>
      <c r="BM75" s="1"/>
      <c r="BN75" s="20"/>
      <c r="BY75" s="1"/>
      <c r="BZ75" s="20"/>
    </row>
    <row r="76" spans="3:78" ht="19.5">
      <c r="C76" s="9" t="s">
        <v>12</v>
      </c>
      <c r="D76" s="16">
        <f>D77+Parameters!$C$8</f>
        <v>3.53</v>
      </c>
      <c r="E76" s="10" t="s">
        <v>2</v>
      </c>
      <c r="F76" s="5">
        <v>0</v>
      </c>
      <c r="G76" s="33">
        <f t="shared" si="30"/>
        <v>0</v>
      </c>
      <c r="I76" s="9" t="s">
        <v>12</v>
      </c>
      <c r="J76" s="16">
        <f>J77+Parameters!$G$8</f>
        <v>2</v>
      </c>
      <c r="K76" s="10" t="s">
        <v>2</v>
      </c>
      <c r="L76" s="5">
        <v>0</v>
      </c>
      <c r="M76" s="33">
        <f t="shared" si="31"/>
        <v>0</v>
      </c>
      <c r="O76" s="9" t="s">
        <v>12</v>
      </c>
      <c r="P76" s="16">
        <f>P77+Parameters!$C$13</f>
        <v>3.8600000000000003</v>
      </c>
      <c r="Q76" s="10" t="s">
        <v>2</v>
      </c>
      <c r="R76" s="5">
        <v>0</v>
      </c>
      <c r="S76" s="33">
        <f t="shared" si="32"/>
        <v>0</v>
      </c>
      <c r="U76" s="9" t="s">
        <v>12</v>
      </c>
      <c r="V76" s="16">
        <f>V77+Parameters!$G$13</f>
        <v>2.3299999999999996</v>
      </c>
      <c r="W76" s="10" t="s">
        <v>2</v>
      </c>
      <c r="X76" s="5">
        <v>0</v>
      </c>
      <c r="Y76" s="33">
        <f t="shared" si="33"/>
        <v>0</v>
      </c>
      <c r="Z76" s="44" t="s">
        <v>66</v>
      </c>
      <c r="AA76" s="51">
        <f t="shared" si="34"/>
        <v>0</v>
      </c>
      <c r="AB76" s="51">
        <f t="shared" si="35"/>
        <v>0</v>
      </c>
      <c r="AC76" s="51">
        <f t="shared" si="36"/>
        <v>0</v>
      </c>
      <c r="AD76" s="51">
        <f t="shared" si="37"/>
        <v>0</v>
      </c>
      <c r="AE76" s="57">
        <f t="shared" si="38"/>
        <v>0</v>
      </c>
      <c r="AF76" s="57">
        <f t="shared" si="39"/>
        <v>0</v>
      </c>
      <c r="BM76" s="1"/>
      <c r="BN76" s="20"/>
      <c r="BY76" s="1"/>
      <c r="BZ76" s="20"/>
    </row>
    <row r="77" spans="3:78" ht="19.5">
      <c r="C77" s="9" t="s">
        <v>13</v>
      </c>
      <c r="D77" s="16">
        <f>D78+Parameters!$C$8</f>
        <v>3.42</v>
      </c>
      <c r="E77" s="10" t="s">
        <v>2</v>
      </c>
      <c r="F77" s="5">
        <v>0</v>
      </c>
      <c r="G77" s="33">
        <f t="shared" si="30"/>
        <v>0</v>
      </c>
      <c r="I77" s="9" t="s">
        <v>13</v>
      </c>
      <c r="J77" s="16">
        <f>J78+Parameters!$G$8</f>
        <v>1.9000000000000001</v>
      </c>
      <c r="K77" s="10" t="s">
        <v>2</v>
      </c>
      <c r="L77" s="5">
        <v>0</v>
      </c>
      <c r="M77" s="33">
        <f t="shared" si="31"/>
        <v>0</v>
      </c>
      <c r="O77" s="9" t="s">
        <v>13</v>
      </c>
      <c r="P77" s="16">
        <f>P78+Parameters!$C$13</f>
        <v>3.74</v>
      </c>
      <c r="Q77" s="10" t="s">
        <v>2</v>
      </c>
      <c r="R77" s="5">
        <v>0</v>
      </c>
      <c r="S77" s="33">
        <f t="shared" si="32"/>
        <v>0</v>
      </c>
      <c r="U77" s="9" t="s">
        <v>13</v>
      </c>
      <c r="V77" s="16">
        <f>V78+Parameters!$G$13</f>
        <v>2.2199999999999998</v>
      </c>
      <c r="W77" s="10" t="s">
        <v>2</v>
      </c>
      <c r="X77" s="5">
        <v>0</v>
      </c>
      <c r="Y77" s="33">
        <f t="shared" si="33"/>
        <v>0</v>
      </c>
      <c r="Z77" s="42" t="s">
        <v>67</v>
      </c>
      <c r="AA77" s="49">
        <f t="shared" si="34"/>
        <v>0</v>
      </c>
      <c r="AB77" s="49">
        <f t="shared" si="35"/>
        <v>0</v>
      </c>
      <c r="AC77" s="49">
        <f t="shared" si="36"/>
        <v>0</v>
      </c>
      <c r="AD77" s="49">
        <f t="shared" si="37"/>
        <v>0</v>
      </c>
      <c r="AE77" s="57">
        <f t="shared" si="38"/>
        <v>0</v>
      </c>
      <c r="AF77" s="57">
        <f t="shared" si="39"/>
        <v>0</v>
      </c>
      <c r="BM77" s="1"/>
      <c r="BN77" s="20"/>
      <c r="BY77" s="1"/>
      <c r="BZ77" s="20"/>
    </row>
    <row r="78" spans="3:78" ht="19.5">
      <c r="C78" s="9" t="s">
        <v>14</v>
      </c>
      <c r="D78" s="16">
        <f>D79+Parameters!$C$8</f>
        <v>3.31</v>
      </c>
      <c r="E78" s="10" t="s">
        <v>2</v>
      </c>
      <c r="F78" s="5">
        <v>0</v>
      </c>
      <c r="G78" s="33">
        <f t="shared" si="30"/>
        <v>0</v>
      </c>
      <c r="I78" s="9" t="s">
        <v>14</v>
      </c>
      <c r="J78" s="16">
        <f>J79+Parameters!$G$8</f>
        <v>1.8</v>
      </c>
      <c r="K78" s="10" t="s">
        <v>2</v>
      </c>
      <c r="L78" s="5">
        <v>0</v>
      </c>
      <c r="M78" s="33">
        <f t="shared" si="31"/>
        <v>0</v>
      </c>
      <c r="O78" s="9" t="s">
        <v>14</v>
      </c>
      <c r="P78" s="16">
        <f>P79+Parameters!$C$13</f>
        <v>3.62</v>
      </c>
      <c r="Q78" s="10" t="s">
        <v>2</v>
      </c>
      <c r="R78" s="5">
        <v>0</v>
      </c>
      <c r="S78" s="33">
        <f t="shared" si="32"/>
        <v>0</v>
      </c>
      <c r="U78" s="9" t="s">
        <v>14</v>
      </c>
      <c r="V78" s="16">
        <f>V79+Parameters!$G$13</f>
        <v>2.11</v>
      </c>
      <c r="W78" s="10" t="s">
        <v>2</v>
      </c>
      <c r="X78" s="5">
        <v>0</v>
      </c>
      <c r="Y78" s="33">
        <f t="shared" si="33"/>
        <v>0</v>
      </c>
      <c r="Z78" s="42" t="s">
        <v>68</v>
      </c>
      <c r="AA78" s="49">
        <f t="shared" si="34"/>
        <v>0</v>
      </c>
      <c r="AB78" s="49">
        <f t="shared" si="35"/>
        <v>0</v>
      </c>
      <c r="AC78" s="49">
        <f t="shared" si="36"/>
        <v>0</v>
      </c>
      <c r="AD78" s="49">
        <f t="shared" si="37"/>
        <v>0</v>
      </c>
      <c r="AE78" s="57">
        <f t="shared" si="38"/>
        <v>0</v>
      </c>
      <c r="AF78" s="57">
        <f t="shared" si="39"/>
        <v>0</v>
      </c>
      <c r="BM78" s="1"/>
      <c r="BN78" s="20"/>
      <c r="BY78" s="1"/>
      <c r="BZ78" s="20"/>
    </row>
    <row r="79" spans="3:78" ht="19.5">
      <c r="C79" s="9" t="s">
        <v>15</v>
      </c>
      <c r="D79" s="16">
        <f>Parameters!C7</f>
        <v>3.2</v>
      </c>
      <c r="E79" s="10" t="s">
        <v>2</v>
      </c>
      <c r="F79" s="5">
        <v>0</v>
      </c>
      <c r="G79" s="33">
        <f>IF(F79=F59,0,2)</f>
        <v>0</v>
      </c>
      <c r="I79" s="9" t="s">
        <v>15</v>
      </c>
      <c r="J79" s="16">
        <f>Parameters!G7</f>
        <v>1.7</v>
      </c>
      <c r="K79" s="10" t="s">
        <v>2</v>
      </c>
      <c r="L79" s="5">
        <v>0</v>
      </c>
      <c r="M79" s="33">
        <f>IF(L79=L59,0,2)</f>
        <v>0</v>
      </c>
      <c r="O79" s="9" t="s">
        <v>15</v>
      </c>
      <c r="P79" s="16">
        <f>Parameters!C12</f>
        <v>3.5</v>
      </c>
      <c r="Q79" s="10" t="s">
        <v>2</v>
      </c>
      <c r="R79" s="5">
        <v>0</v>
      </c>
      <c r="S79" s="33">
        <f>IF(R79=R59,0,2)</f>
        <v>0</v>
      </c>
      <c r="U79" s="9" t="s">
        <v>15</v>
      </c>
      <c r="V79" s="16">
        <f>Parameters!G12</f>
        <v>2</v>
      </c>
      <c r="W79" s="10" t="s">
        <v>2</v>
      </c>
      <c r="X79" s="5">
        <v>0</v>
      </c>
      <c r="Y79" s="33">
        <f>IF(X79=X59,0,2)</f>
        <v>0</v>
      </c>
      <c r="Z79" s="42" t="s">
        <v>69</v>
      </c>
      <c r="AA79" s="49">
        <f t="shared" si="34"/>
        <v>0</v>
      </c>
      <c r="AB79" s="49">
        <f t="shared" si="35"/>
        <v>0</v>
      </c>
      <c r="AC79" s="49">
        <f t="shared" si="36"/>
        <v>0</v>
      </c>
      <c r="AD79" s="49">
        <f t="shared" si="37"/>
        <v>0</v>
      </c>
      <c r="AE79" s="58">
        <f t="shared" si="38"/>
        <v>0</v>
      </c>
      <c r="AF79" s="58">
        <f t="shared" si="39"/>
        <v>0</v>
      </c>
      <c r="BM79" s="1"/>
      <c r="BN79" s="20"/>
      <c r="BY79" s="1"/>
      <c r="BZ79" s="20"/>
    </row>
    <row r="80" spans="6:78" ht="18.75">
      <c r="F80" s="1"/>
      <c r="G80" s="33"/>
      <c r="R80" s="1"/>
      <c r="S80" s="33"/>
      <c r="X80" s="1"/>
      <c r="Y80" s="33"/>
      <c r="AI80" s="1"/>
      <c r="AJ80" s="20"/>
      <c r="AO80" s="1"/>
      <c r="AP80" s="20"/>
      <c r="BA80" s="1"/>
      <c r="BB80" s="20"/>
      <c r="BM80" s="1"/>
      <c r="BN80" s="20"/>
      <c r="BY80" s="1"/>
      <c r="BZ80" s="20"/>
    </row>
    <row r="81" spans="1:78" ht="18.75">
      <c r="A81" s="38" t="s">
        <v>46</v>
      </c>
      <c r="B81" s="6"/>
      <c r="Z81" s="38" t="str">
        <f>A81</f>
        <v>DAY 5</v>
      </c>
      <c r="AO81" s="1"/>
      <c r="AP81" s="20"/>
      <c r="BA81" s="1"/>
      <c r="BB81" s="20"/>
      <c r="BM81" s="1"/>
      <c r="BN81" s="20"/>
      <c r="BY81" s="1"/>
      <c r="BZ81" s="20"/>
    </row>
    <row r="82" spans="2:78" ht="18.75">
      <c r="B82" s="6" t="str">
        <f>B62</f>
        <v>Shipper 2</v>
      </c>
      <c r="C82" s="60" t="s">
        <v>4</v>
      </c>
      <c r="D82" s="60"/>
      <c r="E82" s="60"/>
      <c r="F82" s="60"/>
      <c r="G82" s="19"/>
      <c r="H82" s="4"/>
      <c r="I82" s="60" t="s">
        <v>20</v>
      </c>
      <c r="J82" s="60"/>
      <c r="K82" s="60"/>
      <c r="L82" s="60"/>
      <c r="O82" s="60" t="str">
        <f>O62</f>
        <v>Bundled capacity A-B</v>
      </c>
      <c r="P82" s="60"/>
      <c r="Q82" s="60"/>
      <c r="R82" s="60"/>
      <c r="S82" s="19"/>
      <c r="T82" s="4"/>
      <c r="U82" s="60" t="str">
        <f>U62</f>
        <v>Bundled capacity B-C</v>
      </c>
      <c r="V82" s="60"/>
      <c r="W82" s="60"/>
      <c r="X82" s="60"/>
      <c r="Y82" s="35"/>
      <c r="Z82" s="6" t="str">
        <f>B82</f>
        <v>Shipper 2</v>
      </c>
      <c r="BA82" s="1"/>
      <c r="BB82" s="20"/>
      <c r="BM82" s="1"/>
      <c r="BN82" s="20"/>
      <c r="BY82" s="1"/>
      <c r="BZ82" s="20"/>
    </row>
    <row r="83" spans="25:78" ht="18.75">
      <c r="Y83" s="35"/>
      <c r="BA83" s="1"/>
      <c r="BB83" s="20"/>
      <c r="BM83" s="1"/>
      <c r="BN83" s="20"/>
      <c r="BY83" s="1"/>
      <c r="BZ83" s="20"/>
    </row>
    <row r="84" spans="6:78" ht="45">
      <c r="F84" s="2" t="s">
        <v>3</v>
      </c>
      <c r="G84" s="32" t="str">
        <f>G64</f>
        <v>CHECK</v>
      </c>
      <c r="L84" s="2" t="s">
        <v>3</v>
      </c>
      <c r="M84" s="37" t="str">
        <f>M64</f>
        <v>CHECK</v>
      </c>
      <c r="R84" s="2" t="s">
        <v>3</v>
      </c>
      <c r="S84" s="32" t="str">
        <f>S64</f>
        <v>CHECK</v>
      </c>
      <c r="X84" s="2" t="s">
        <v>3</v>
      </c>
      <c r="Y84" s="37" t="str">
        <f>Y64</f>
        <v>CHECK</v>
      </c>
      <c r="Z84" s="41" t="s">
        <v>54</v>
      </c>
      <c r="AA84" s="47" t="s">
        <v>73</v>
      </c>
      <c r="AB84" s="47" t="s">
        <v>74</v>
      </c>
      <c r="AC84" s="47" t="s">
        <v>75</v>
      </c>
      <c r="AD84" s="47" t="s">
        <v>76</v>
      </c>
      <c r="AE84" s="56" t="s">
        <v>71</v>
      </c>
      <c r="AF84" s="56" t="s">
        <v>72</v>
      </c>
      <c r="BM84" s="1"/>
      <c r="BN84" s="20"/>
      <c r="BY84" s="1"/>
      <c r="BZ84" s="20"/>
    </row>
    <row r="85" spans="2:78" ht="19.5">
      <c r="B85" s="21" t="s">
        <v>35</v>
      </c>
      <c r="C85" s="9" t="s">
        <v>34</v>
      </c>
      <c r="D85" s="16">
        <f>D86+Parameters!$C$8</f>
        <v>4.740000000000001</v>
      </c>
      <c r="E85" s="10" t="s">
        <v>2</v>
      </c>
      <c r="F85" s="5">
        <v>0</v>
      </c>
      <c r="G85" s="33">
        <f aca="true" t="shared" si="40" ref="G85:G98">IF(AND(F85&lt;=F86,F85&gt;=F65),0,IF(F85&gt;F86,1,2))</f>
        <v>0</v>
      </c>
      <c r="H85" s="21" t="str">
        <f>B85</f>
        <v>Year 1</v>
      </c>
      <c r="I85" s="9" t="s">
        <v>34</v>
      </c>
      <c r="J85" s="16">
        <f>J86+Parameters!$G$8</f>
        <v>3.100000000000001</v>
      </c>
      <c r="K85" s="10" t="s">
        <v>2</v>
      </c>
      <c r="L85" s="5">
        <v>0</v>
      </c>
      <c r="M85" s="33">
        <f aca="true" t="shared" si="41" ref="M85:M98">IF(AND(L85&lt;=L86,L85&gt;=L65),0,IF(L85&gt;L86,1,2))</f>
        <v>0</v>
      </c>
      <c r="N85" s="21" t="s">
        <v>36</v>
      </c>
      <c r="O85" s="9" t="s">
        <v>34</v>
      </c>
      <c r="P85" s="16">
        <f>P86+Parameters!$C$13</f>
        <v>5.1800000000000015</v>
      </c>
      <c r="Q85" s="10" t="s">
        <v>2</v>
      </c>
      <c r="R85" s="5">
        <v>0</v>
      </c>
      <c r="S85" s="33">
        <f aca="true" t="shared" si="42" ref="S85:S98">IF(AND(R85&lt;=R86,R85&gt;=R65),0,IF(R85&gt;R86,1,2))</f>
        <v>0</v>
      </c>
      <c r="T85" s="15" t="str">
        <f>N85</f>
        <v>Year 2</v>
      </c>
      <c r="U85" s="9" t="s">
        <v>34</v>
      </c>
      <c r="V85" s="16">
        <f>V86+Parameters!$G$13</f>
        <v>3.5399999999999983</v>
      </c>
      <c r="W85" s="10" t="s">
        <v>2</v>
      </c>
      <c r="X85" s="5">
        <v>0</v>
      </c>
      <c r="Y85" s="33">
        <f aca="true" t="shared" si="43" ref="Y85:Y98">IF(AND(X85&lt;=X86,X85&gt;=X65),0,IF(X85&gt;X86,1,2))</f>
        <v>0</v>
      </c>
      <c r="Z85" s="42" t="s">
        <v>55</v>
      </c>
      <c r="AA85" s="48">
        <f aca="true" t="shared" si="44" ref="AA85:AA99">D85*F85</f>
        <v>0</v>
      </c>
      <c r="AB85" s="48">
        <f aca="true" t="shared" si="45" ref="AB85:AB99">J85*L85</f>
        <v>0</v>
      </c>
      <c r="AC85" s="48">
        <f aca="true" t="shared" si="46" ref="AC85:AC99">P85*R85</f>
        <v>0</v>
      </c>
      <c r="AD85" s="48">
        <f aca="true" t="shared" si="47" ref="AD85:AD99">V85*X85</f>
        <v>0</v>
      </c>
      <c r="AE85" s="57">
        <f>SUM(AA85:AB85)</f>
        <v>0</v>
      </c>
      <c r="AF85" s="57">
        <f>SUM(AC85:AD85)</f>
        <v>0</v>
      </c>
      <c r="BM85" s="1"/>
      <c r="BN85" s="20"/>
      <c r="BY85" s="1"/>
      <c r="BZ85" s="20"/>
    </row>
    <row r="86" spans="2:78" ht="19.5">
      <c r="B86" s="59" t="s">
        <v>5</v>
      </c>
      <c r="C86" s="9" t="s">
        <v>33</v>
      </c>
      <c r="D86" s="16">
        <f>D87+Parameters!$C$8</f>
        <v>4.630000000000001</v>
      </c>
      <c r="E86" s="10" t="s">
        <v>2</v>
      </c>
      <c r="F86" s="5">
        <v>0</v>
      </c>
      <c r="G86" s="33">
        <f t="shared" si="40"/>
        <v>0</v>
      </c>
      <c r="H86" s="59" t="s">
        <v>5</v>
      </c>
      <c r="I86" s="9" t="s">
        <v>33</v>
      </c>
      <c r="J86" s="16">
        <f>J87+Parameters!$G$8</f>
        <v>3.000000000000001</v>
      </c>
      <c r="K86" s="10" t="s">
        <v>2</v>
      </c>
      <c r="L86" s="5">
        <v>0</v>
      </c>
      <c r="M86" s="33">
        <f t="shared" si="41"/>
        <v>0</v>
      </c>
      <c r="N86" s="59" t="s">
        <v>5</v>
      </c>
      <c r="O86" s="9" t="s">
        <v>33</v>
      </c>
      <c r="P86" s="16">
        <f>P87+Parameters!$C$13</f>
        <v>5.060000000000001</v>
      </c>
      <c r="Q86" s="10" t="s">
        <v>2</v>
      </c>
      <c r="R86" s="5">
        <v>0</v>
      </c>
      <c r="S86" s="33">
        <f t="shared" si="42"/>
        <v>0</v>
      </c>
      <c r="T86" s="59" t="s">
        <v>5</v>
      </c>
      <c r="U86" s="9" t="s">
        <v>33</v>
      </c>
      <c r="V86" s="16">
        <f>V87+Parameters!$G$13</f>
        <v>3.4299999999999984</v>
      </c>
      <c r="W86" s="10" t="s">
        <v>2</v>
      </c>
      <c r="X86" s="5">
        <v>0</v>
      </c>
      <c r="Y86" s="33">
        <f t="shared" si="43"/>
        <v>0</v>
      </c>
      <c r="Z86" s="42" t="s">
        <v>56</v>
      </c>
      <c r="AA86" s="48">
        <f t="shared" si="44"/>
        <v>0</v>
      </c>
      <c r="AB86" s="48">
        <f t="shared" si="45"/>
        <v>0</v>
      </c>
      <c r="AC86" s="48">
        <f t="shared" si="46"/>
        <v>0</v>
      </c>
      <c r="AD86" s="48">
        <f t="shared" si="47"/>
        <v>0</v>
      </c>
      <c r="AE86" s="57">
        <f aca="true" t="shared" si="48" ref="AE86:AE99">SUM(AA86:AB86)</f>
        <v>0</v>
      </c>
      <c r="AF86" s="57">
        <f aca="true" t="shared" si="49" ref="AF86:AF99">SUM(AC86:AD86)</f>
        <v>0</v>
      </c>
      <c r="BM86" s="1"/>
      <c r="BN86" s="20"/>
      <c r="BY86" s="1"/>
      <c r="BZ86" s="20"/>
    </row>
    <row r="87" spans="2:78" ht="19.5">
      <c r="B87" s="59"/>
      <c r="C87" s="9" t="s">
        <v>32</v>
      </c>
      <c r="D87" s="16">
        <f>D88+Parameters!$C$8</f>
        <v>4.5200000000000005</v>
      </c>
      <c r="E87" s="10" t="s">
        <v>2</v>
      </c>
      <c r="F87" s="5">
        <v>0</v>
      </c>
      <c r="G87" s="33">
        <f t="shared" si="40"/>
        <v>0</v>
      </c>
      <c r="H87" s="59"/>
      <c r="I87" s="9" t="s">
        <v>32</v>
      </c>
      <c r="J87" s="16">
        <f>J88+Parameters!$G$8</f>
        <v>2.900000000000001</v>
      </c>
      <c r="K87" s="10" t="s">
        <v>2</v>
      </c>
      <c r="L87" s="5">
        <v>0</v>
      </c>
      <c r="M87" s="33">
        <f t="shared" si="41"/>
        <v>0</v>
      </c>
      <c r="N87" s="59"/>
      <c r="O87" s="9" t="s">
        <v>32</v>
      </c>
      <c r="P87" s="16">
        <f>P88+Parameters!$C$13</f>
        <v>4.940000000000001</v>
      </c>
      <c r="Q87" s="10" t="s">
        <v>2</v>
      </c>
      <c r="R87" s="5">
        <v>0</v>
      </c>
      <c r="S87" s="33">
        <f t="shared" si="42"/>
        <v>0</v>
      </c>
      <c r="T87" s="59"/>
      <c r="U87" s="9" t="s">
        <v>32</v>
      </c>
      <c r="V87" s="16">
        <f>V88+Parameters!$G$13</f>
        <v>3.3199999999999985</v>
      </c>
      <c r="W87" s="10" t="s">
        <v>2</v>
      </c>
      <c r="X87" s="5">
        <v>0</v>
      </c>
      <c r="Y87" s="33">
        <f t="shared" si="43"/>
        <v>0</v>
      </c>
      <c r="Z87" s="42" t="s">
        <v>57</v>
      </c>
      <c r="AA87" s="48">
        <f t="shared" si="44"/>
        <v>0</v>
      </c>
      <c r="AB87" s="48">
        <f t="shared" si="45"/>
        <v>0</v>
      </c>
      <c r="AC87" s="48">
        <f t="shared" si="46"/>
        <v>0</v>
      </c>
      <c r="AD87" s="48">
        <f t="shared" si="47"/>
        <v>0</v>
      </c>
      <c r="AE87" s="57">
        <f t="shared" si="48"/>
        <v>0</v>
      </c>
      <c r="AF87" s="57">
        <f t="shared" si="49"/>
        <v>0</v>
      </c>
      <c r="BM87" s="1"/>
      <c r="BN87" s="20"/>
      <c r="BY87" s="1"/>
      <c r="BZ87" s="20"/>
    </row>
    <row r="88" spans="2:78" ht="19.5">
      <c r="B88" s="59"/>
      <c r="C88" s="9" t="s">
        <v>31</v>
      </c>
      <c r="D88" s="16">
        <f>D89+Parameters!$C$8</f>
        <v>4.41</v>
      </c>
      <c r="E88" s="10" t="s">
        <v>2</v>
      </c>
      <c r="F88" s="5">
        <v>0</v>
      </c>
      <c r="G88" s="33">
        <f t="shared" si="40"/>
        <v>0</v>
      </c>
      <c r="H88" s="59"/>
      <c r="I88" s="9" t="s">
        <v>31</v>
      </c>
      <c r="J88" s="16">
        <f>J89+Parameters!$G$8</f>
        <v>2.8000000000000007</v>
      </c>
      <c r="K88" s="10" t="s">
        <v>2</v>
      </c>
      <c r="L88" s="5">
        <v>0</v>
      </c>
      <c r="M88" s="33">
        <f t="shared" si="41"/>
        <v>0</v>
      </c>
      <c r="N88" s="59"/>
      <c r="O88" s="9" t="s">
        <v>31</v>
      </c>
      <c r="P88" s="16">
        <f>P89+Parameters!$C$13</f>
        <v>4.820000000000001</v>
      </c>
      <c r="Q88" s="10" t="s">
        <v>2</v>
      </c>
      <c r="R88" s="5">
        <v>0</v>
      </c>
      <c r="S88" s="33">
        <f t="shared" si="42"/>
        <v>0</v>
      </c>
      <c r="T88" s="59"/>
      <c r="U88" s="9" t="s">
        <v>31</v>
      </c>
      <c r="V88" s="16">
        <f>V89+Parameters!$G$13</f>
        <v>3.2099999999999986</v>
      </c>
      <c r="W88" s="10" t="s">
        <v>2</v>
      </c>
      <c r="X88" s="5">
        <v>0</v>
      </c>
      <c r="Y88" s="33">
        <f t="shared" si="43"/>
        <v>0</v>
      </c>
      <c r="Z88" s="42" t="s">
        <v>58</v>
      </c>
      <c r="AA88" s="49">
        <f t="shared" si="44"/>
        <v>0</v>
      </c>
      <c r="AB88" s="49">
        <f t="shared" si="45"/>
        <v>0</v>
      </c>
      <c r="AC88" s="49">
        <f t="shared" si="46"/>
        <v>0</v>
      </c>
      <c r="AD88" s="49">
        <f t="shared" si="47"/>
        <v>0</v>
      </c>
      <c r="AE88" s="57">
        <f t="shared" si="48"/>
        <v>0</v>
      </c>
      <c r="AF88" s="57">
        <f t="shared" si="49"/>
        <v>0</v>
      </c>
      <c r="BM88" s="1"/>
      <c r="BN88" s="20"/>
      <c r="BY88" s="1"/>
      <c r="BZ88" s="20"/>
    </row>
    <row r="89" spans="2:78" ht="19.5">
      <c r="B89" s="8">
        <f>Parameters!C6</f>
        <v>600000</v>
      </c>
      <c r="C89" s="9" t="s">
        <v>30</v>
      </c>
      <c r="D89" s="16">
        <f>D90+Parameters!$C$8</f>
        <v>4.3</v>
      </c>
      <c r="E89" s="10" t="s">
        <v>2</v>
      </c>
      <c r="F89" s="5">
        <v>0</v>
      </c>
      <c r="G89" s="33">
        <f t="shared" si="40"/>
        <v>0</v>
      </c>
      <c r="H89" s="11">
        <f>Parameters!G6</f>
        <v>450000</v>
      </c>
      <c r="I89" s="9" t="s">
        <v>30</v>
      </c>
      <c r="J89" s="16">
        <f>J90+Parameters!$G$8</f>
        <v>2.7000000000000006</v>
      </c>
      <c r="K89" s="10" t="s">
        <v>2</v>
      </c>
      <c r="L89" s="5">
        <v>0</v>
      </c>
      <c r="M89" s="33">
        <f t="shared" si="41"/>
        <v>0</v>
      </c>
      <c r="N89" s="11">
        <f>Parameters!C11</f>
        <v>800000</v>
      </c>
      <c r="O89" s="9" t="s">
        <v>30</v>
      </c>
      <c r="P89" s="16">
        <f>P90+Parameters!$C$13</f>
        <v>4.700000000000001</v>
      </c>
      <c r="Q89" s="10" t="s">
        <v>2</v>
      </c>
      <c r="R89" s="5">
        <v>0</v>
      </c>
      <c r="S89" s="33">
        <f t="shared" si="42"/>
        <v>0</v>
      </c>
      <c r="T89" s="11">
        <f>Parameters!G11</f>
        <v>550000</v>
      </c>
      <c r="U89" s="9" t="s">
        <v>30</v>
      </c>
      <c r="V89" s="16">
        <f>V90+Parameters!$G$13</f>
        <v>3.0999999999999988</v>
      </c>
      <c r="W89" s="10" t="s">
        <v>2</v>
      </c>
      <c r="X89" s="5">
        <v>0</v>
      </c>
      <c r="Y89" s="33">
        <f t="shared" si="43"/>
        <v>0</v>
      </c>
      <c r="Z89" s="42" t="s">
        <v>59</v>
      </c>
      <c r="AA89" s="49">
        <f t="shared" si="44"/>
        <v>0</v>
      </c>
      <c r="AB89" s="49">
        <f t="shared" si="45"/>
        <v>0</v>
      </c>
      <c r="AC89" s="49">
        <f t="shared" si="46"/>
        <v>0</v>
      </c>
      <c r="AD89" s="49">
        <f t="shared" si="47"/>
        <v>0</v>
      </c>
      <c r="AE89" s="57">
        <f t="shared" si="48"/>
        <v>0</v>
      </c>
      <c r="AF89" s="57">
        <f t="shared" si="49"/>
        <v>0</v>
      </c>
      <c r="BM89" s="1"/>
      <c r="BN89" s="20"/>
      <c r="BY89" s="1"/>
      <c r="BZ89" s="20"/>
    </row>
    <row r="90" spans="2:78" ht="19.5">
      <c r="B90" s="23"/>
      <c r="C90" s="9" t="s">
        <v>7</v>
      </c>
      <c r="D90" s="16">
        <f>D91+Parameters!$C$8</f>
        <v>4.1899999999999995</v>
      </c>
      <c r="E90" s="10" t="s">
        <v>2</v>
      </c>
      <c r="F90" s="5">
        <v>0</v>
      </c>
      <c r="G90" s="33">
        <f t="shared" si="40"/>
        <v>0</v>
      </c>
      <c r="H90" s="24"/>
      <c r="I90" s="9" t="s">
        <v>7</v>
      </c>
      <c r="J90" s="16">
        <f>J91+Parameters!$G$8</f>
        <v>2.6000000000000005</v>
      </c>
      <c r="K90" s="10" t="s">
        <v>2</v>
      </c>
      <c r="L90" s="5">
        <v>0</v>
      </c>
      <c r="M90" s="33">
        <f t="shared" si="41"/>
        <v>0</v>
      </c>
      <c r="O90" s="9" t="s">
        <v>7</v>
      </c>
      <c r="P90" s="16">
        <f>P91+Parameters!$C$13</f>
        <v>4.580000000000001</v>
      </c>
      <c r="Q90" s="10" t="s">
        <v>2</v>
      </c>
      <c r="R90" s="5">
        <v>0</v>
      </c>
      <c r="S90" s="33">
        <f t="shared" si="42"/>
        <v>0</v>
      </c>
      <c r="U90" s="9" t="s">
        <v>7</v>
      </c>
      <c r="V90" s="16">
        <f>V91+Parameters!$G$13</f>
        <v>2.989999999999999</v>
      </c>
      <c r="W90" s="10" t="s">
        <v>2</v>
      </c>
      <c r="X90" s="5">
        <v>0</v>
      </c>
      <c r="Y90" s="33">
        <f t="shared" si="43"/>
        <v>0</v>
      </c>
      <c r="Z90" s="42" t="s">
        <v>60</v>
      </c>
      <c r="AA90" s="49">
        <f t="shared" si="44"/>
        <v>0</v>
      </c>
      <c r="AB90" s="49">
        <f t="shared" si="45"/>
        <v>0</v>
      </c>
      <c r="AC90" s="49">
        <f t="shared" si="46"/>
        <v>0</v>
      </c>
      <c r="AD90" s="49">
        <f t="shared" si="47"/>
        <v>0</v>
      </c>
      <c r="AE90" s="57">
        <f t="shared" si="48"/>
        <v>0</v>
      </c>
      <c r="AF90" s="57">
        <f t="shared" si="49"/>
        <v>0</v>
      </c>
      <c r="BM90" s="1"/>
      <c r="BN90" s="20"/>
      <c r="BY90" s="1"/>
      <c r="BZ90" s="20"/>
    </row>
    <row r="91" spans="2:78" ht="19.5">
      <c r="B91" s="23"/>
      <c r="C91" s="9" t="s">
        <v>8</v>
      </c>
      <c r="D91" s="16">
        <f>D92+Parameters!$C$8</f>
        <v>4.079999999999999</v>
      </c>
      <c r="E91" s="10" t="s">
        <v>2</v>
      </c>
      <c r="F91" s="5">
        <v>0</v>
      </c>
      <c r="G91" s="33">
        <f t="shared" si="40"/>
        <v>0</v>
      </c>
      <c r="H91" s="24"/>
      <c r="I91" s="9" t="s">
        <v>8</v>
      </c>
      <c r="J91" s="16">
        <f>J92+Parameters!$G$8</f>
        <v>2.5000000000000004</v>
      </c>
      <c r="K91" s="10" t="s">
        <v>2</v>
      </c>
      <c r="L91" s="5">
        <v>0</v>
      </c>
      <c r="M91" s="33">
        <f t="shared" si="41"/>
        <v>0</v>
      </c>
      <c r="O91" s="9" t="s">
        <v>8</v>
      </c>
      <c r="P91" s="16">
        <f>P92+Parameters!$C$13</f>
        <v>4.460000000000001</v>
      </c>
      <c r="Q91" s="10" t="s">
        <v>2</v>
      </c>
      <c r="R91" s="5">
        <v>0</v>
      </c>
      <c r="S91" s="33">
        <f t="shared" si="42"/>
        <v>0</v>
      </c>
      <c r="U91" s="9" t="s">
        <v>8</v>
      </c>
      <c r="V91" s="16">
        <f>V92+Parameters!$G$13</f>
        <v>2.879999999999999</v>
      </c>
      <c r="W91" s="10" t="s">
        <v>2</v>
      </c>
      <c r="X91" s="5">
        <v>0</v>
      </c>
      <c r="Y91" s="33">
        <f t="shared" si="43"/>
        <v>0</v>
      </c>
      <c r="Z91" s="42" t="s">
        <v>61</v>
      </c>
      <c r="AA91" s="49">
        <f t="shared" si="44"/>
        <v>0</v>
      </c>
      <c r="AB91" s="49">
        <f t="shared" si="45"/>
        <v>0</v>
      </c>
      <c r="AC91" s="49">
        <f t="shared" si="46"/>
        <v>0</v>
      </c>
      <c r="AD91" s="49">
        <f t="shared" si="47"/>
        <v>0</v>
      </c>
      <c r="AE91" s="57">
        <f t="shared" si="48"/>
        <v>0</v>
      </c>
      <c r="AF91" s="57">
        <f t="shared" si="49"/>
        <v>0</v>
      </c>
      <c r="BM91" s="1"/>
      <c r="BN91" s="20"/>
      <c r="BY91" s="1"/>
      <c r="BZ91" s="20"/>
    </row>
    <row r="92" spans="2:78" ht="19.5">
      <c r="B92" s="23"/>
      <c r="C92" s="9" t="s">
        <v>25</v>
      </c>
      <c r="D92" s="16">
        <f>D93+Parameters!$C$8</f>
        <v>3.9699999999999993</v>
      </c>
      <c r="E92" s="10" t="s">
        <v>2</v>
      </c>
      <c r="F92" s="5">
        <v>0</v>
      </c>
      <c r="G92" s="33">
        <f t="shared" si="40"/>
        <v>0</v>
      </c>
      <c r="H92" s="24"/>
      <c r="I92" s="9" t="s">
        <v>25</v>
      </c>
      <c r="J92" s="16">
        <f>J93+Parameters!$G$8</f>
        <v>2.4000000000000004</v>
      </c>
      <c r="K92" s="10" t="s">
        <v>2</v>
      </c>
      <c r="L92" s="5">
        <v>0</v>
      </c>
      <c r="M92" s="33">
        <f t="shared" si="41"/>
        <v>0</v>
      </c>
      <c r="O92" s="9" t="s">
        <v>25</v>
      </c>
      <c r="P92" s="16">
        <f>P93+Parameters!$C$13</f>
        <v>4.340000000000001</v>
      </c>
      <c r="Q92" s="10" t="s">
        <v>2</v>
      </c>
      <c r="R92" s="5">
        <v>0</v>
      </c>
      <c r="S92" s="33">
        <f t="shared" si="42"/>
        <v>0</v>
      </c>
      <c r="U92" s="9" t="s">
        <v>25</v>
      </c>
      <c r="V92" s="16">
        <f>V93+Parameters!$G$13</f>
        <v>2.769999999999999</v>
      </c>
      <c r="W92" s="10" t="s">
        <v>2</v>
      </c>
      <c r="X92" s="5">
        <v>0</v>
      </c>
      <c r="Y92" s="33">
        <f t="shared" si="43"/>
        <v>0</v>
      </c>
      <c r="Z92" s="42" t="s">
        <v>62</v>
      </c>
      <c r="AA92" s="49">
        <f t="shared" si="44"/>
        <v>0</v>
      </c>
      <c r="AB92" s="49">
        <f t="shared" si="45"/>
        <v>0</v>
      </c>
      <c r="AC92" s="49">
        <f t="shared" si="46"/>
        <v>0</v>
      </c>
      <c r="AD92" s="49">
        <f t="shared" si="47"/>
        <v>0</v>
      </c>
      <c r="AE92" s="57">
        <f t="shared" si="48"/>
        <v>0</v>
      </c>
      <c r="AF92" s="57">
        <f t="shared" si="49"/>
        <v>0</v>
      </c>
      <c r="BM92" s="1"/>
      <c r="BN92" s="20"/>
      <c r="BY92" s="1"/>
      <c r="BZ92" s="20"/>
    </row>
    <row r="93" spans="2:78" ht="19.5">
      <c r="B93" s="23"/>
      <c r="C93" s="9" t="s">
        <v>9</v>
      </c>
      <c r="D93" s="16">
        <f>D94+Parameters!$C$8</f>
        <v>3.8599999999999994</v>
      </c>
      <c r="E93" s="10" t="s">
        <v>2</v>
      </c>
      <c r="F93" s="5">
        <v>0</v>
      </c>
      <c r="G93" s="33">
        <f t="shared" si="40"/>
        <v>0</v>
      </c>
      <c r="H93" s="24"/>
      <c r="I93" s="9" t="s">
        <v>9</v>
      </c>
      <c r="J93" s="16">
        <f>J94+Parameters!$G$8</f>
        <v>2.3000000000000003</v>
      </c>
      <c r="K93" s="10" t="s">
        <v>2</v>
      </c>
      <c r="L93" s="5">
        <v>0</v>
      </c>
      <c r="M93" s="33">
        <f t="shared" si="41"/>
        <v>0</v>
      </c>
      <c r="O93" s="9" t="s">
        <v>9</v>
      </c>
      <c r="P93" s="16">
        <f>P94+Parameters!$C$13</f>
        <v>4.220000000000001</v>
      </c>
      <c r="Q93" s="10" t="s">
        <v>2</v>
      </c>
      <c r="R93" s="5">
        <v>0</v>
      </c>
      <c r="S93" s="33">
        <f t="shared" si="42"/>
        <v>0</v>
      </c>
      <c r="U93" s="9" t="s">
        <v>9</v>
      </c>
      <c r="V93" s="16">
        <f>V94+Parameters!$G$13</f>
        <v>2.6599999999999993</v>
      </c>
      <c r="W93" s="10" t="s">
        <v>2</v>
      </c>
      <c r="X93" s="5">
        <v>0</v>
      </c>
      <c r="Y93" s="33">
        <f t="shared" si="43"/>
        <v>0</v>
      </c>
      <c r="Z93" s="42" t="s">
        <v>63</v>
      </c>
      <c r="AA93" s="49">
        <f t="shared" si="44"/>
        <v>0</v>
      </c>
      <c r="AB93" s="49">
        <f t="shared" si="45"/>
        <v>0</v>
      </c>
      <c r="AC93" s="49">
        <f t="shared" si="46"/>
        <v>0</v>
      </c>
      <c r="AD93" s="49">
        <f t="shared" si="47"/>
        <v>0</v>
      </c>
      <c r="AE93" s="57">
        <f t="shared" si="48"/>
        <v>0</v>
      </c>
      <c r="AF93" s="57">
        <f t="shared" si="49"/>
        <v>0</v>
      </c>
      <c r="BM93" s="1"/>
      <c r="BN93" s="20"/>
      <c r="BY93" s="1"/>
      <c r="BZ93" s="20"/>
    </row>
    <row r="94" spans="2:78" ht="19.5">
      <c r="B94" s="23"/>
      <c r="C94" s="9" t="s">
        <v>10</v>
      </c>
      <c r="D94" s="16">
        <f>D95+Parameters!$C$8</f>
        <v>3.7499999999999996</v>
      </c>
      <c r="E94" s="10" t="s">
        <v>2</v>
      </c>
      <c r="F94" s="5">
        <v>0</v>
      </c>
      <c r="G94" s="33">
        <f t="shared" si="40"/>
        <v>0</v>
      </c>
      <c r="H94" s="24"/>
      <c r="I94" s="9" t="s">
        <v>10</v>
      </c>
      <c r="J94" s="16">
        <f>J95+Parameters!$G$8</f>
        <v>2.2</v>
      </c>
      <c r="K94" s="10" t="s">
        <v>2</v>
      </c>
      <c r="L94" s="5">
        <v>0</v>
      </c>
      <c r="M94" s="33">
        <f t="shared" si="41"/>
        <v>0</v>
      </c>
      <c r="O94" s="9" t="s">
        <v>10</v>
      </c>
      <c r="P94" s="16">
        <f>P95+Parameters!$C$13</f>
        <v>4.1000000000000005</v>
      </c>
      <c r="Q94" s="10" t="s">
        <v>2</v>
      </c>
      <c r="R94" s="5">
        <v>0</v>
      </c>
      <c r="S94" s="33">
        <f t="shared" si="42"/>
        <v>0</v>
      </c>
      <c r="U94" s="9" t="s">
        <v>10</v>
      </c>
      <c r="V94" s="16">
        <f>V95+Parameters!$G$13</f>
        <v>2.5499999999999994</v>
      </c>
      <c r="W94" s="10" t="s">
        <v>2</v>
      </c>
      <c r="X94" s="5">
        <v>0</v>
      </c>
      <c r="Y94" s="33">
        <f t="shared" si="43"/>
        <v>0</v>
      </c>
      <c r="Z94" s="43" t="s">
        <v>64</v>
      </c>
      <c r="AA94" s="50">
        <f t="shared" si="44"/>
        <v>0</v>
      </c>
      <c r="AB94" s="50">
        <f t="shared" si="45"/>
        <v>0</v>
      </c>
      <c r="AC94" s="50">
        <f t="shared" si="46"/>
        <v>0</v>
      </c>
      <c r="AD94" s="50">
        <f t="shared" si="47"/>
        <v>0</v>
      </c>
      <c r="AE94" s="57">
        <f t="shared" si="48"/>
        <v>0</v>
      </c>
      <c r="AF94" s="57">
        <f t="shared" si="49"/>
        <v>0</v>
      </c>
      <c r="BM94" s="1"/>
      <c r="BN94" s="20"/>
      <c r="BY94" s="1"/>
      <c r="BZ94" s="20"/>
    </row>
    <row r="95" spans="3:78" ht="19.5">
      <c r="C95" s="9" t="s">
        <v>11</v>
      </c>
      <c r="D95" s="16">
        <f>D96+Parameters!$C$8</f>
        <v>3.6399999999999997</v>
      </c>
      <c r="E95" s="10" t="s">
        <v>2</v>
      </c>
      <c r="F95" s="5">
        <v>0</v>
      </c>
      <c r="G95" s="33">
        <f t="shared" si="40"/>
        <v>0</v>
      </c>
      <c r="I95" s="9" t="s">
        <v>11</v>
      </c>
      <c r="J95" s="16">
        <f>J96+Parameters!$G$8</f>
        <v>2.1</v>
      </c>
      <c r="K95" s="10" t="s">
        <v>2</v>
      </c>
      <c r="L95" s="5">
        <v>0</v>
      </c>
      <c r="M95" s="33">
        <f t="shared" si="41"/>
        <v>0</v>
      </c>
      <c r="O95" s="9" t="s">
        <v>11</v>
      </c>
      <c r="P95" s="16">
        <f>P96+Parameters!$C$13</f>
        <v>3.9800000000000004</v>
      </c>
      <c r="Q95" s="10" t="s">
        <v>2</v>
      </c>
      <c r="R95" s="5">
        <v>0</v>
      </c>
      <c r="S95" s="33">
        <f t="shared" si="42"/>
        <v>0</v>
      </c>
      <c r="U95" s="9" t="s">
        <v>11</v>
      </c>
      <c r="V95" s="16">
        <f>V96+Parameters!$G$13</f>
        <v>2.4399999999999995</v>
      </c>
      <c r="W95" s="10" t="s">
        <v>2</v>
      </c>
      <c r="X95" s="5">
        <v>0</v>
      </c>
      <c r="Y95" s="33">
        <f t="shared" si="43"/>
        <v>0</v>
      </c>
      <c r="Z95" s="42" t="s">
        <v>65</v>
      </c>
      <c r="AA95" s="49">
        <f t="shared" si="44"/>
        <v>0</v>
      </c>
      <c r="AB95" s="49">
        <f t="shared" si="45"/>
        <v>0</v>
      </c>
      <c r="AC95" s="49">
        <f t="shared" si="46"/>
        <v>0</v>
      </c>
      <c r="AD95" s="49">
        <f t="shared" si="47"/>
        <v>0</v>
      </c>
      <c r="AE95" s="57">
        <f t="shared" si="48"/>
        <v>0</v>
      </c>
      <c r="AF95" s="57">
        <f t="shared" si="49"/>
        <v>0</v>
      </c>
      <c r="BM95" s="1"/>
      <c r="BN95" s="20"/>
      <c r="BY95" s="1"/>
      <c r="BZ95" s="20"/>
    </row>
    <row r="96" spans="3:78" ht="19.5">
      <c r="C96" s="9" t="s">
        <v>12</v>
      </c>
      <c r="D96" s="16">
        <f>D97+Parameters!$C$8</f>
        <v>3.53</v>
      </c>
      <c r="E96" s="10" t="s">
        <v>2</v>
      </c>
      <c r="F96" s="5">
        <v>0</v>
      </c>
      <c r="G96" s="33">
        <f t="shared" si="40"/>
        <v>0</v>
      </c>
      <c r="I96" s="9" t="s">
        <v>12</v>
      </c>
      <c r="J96" s="16">
        <f>J97+Parameters!$G$8</f>
        <v>2</v>
      </c>
      <c r="K96" s="10" t="s">
        <v>2</v>
      </c>
      <c r="L96" s="5">
        <v>0</v>
      </c>
      <c r="M96" s="33">
        <f t="shared" si="41"/>
        <v>0</v>
      </c>
      <c r="O96" s="9" t="s">
        <v>12</v>
      </c>
      <c r="P96" s="16">
        <f>P97+Parameters!$C$13</f>
        <v>3.8600000000000003</v>
      </c>
      <c r="Q96" s="10" t="s">
        <v>2</v>
      </c>
      <c r="R96" s="5">
        <v>0</v>
      </c>
      <c r="S96" s="33">
        <f t="shared" si="42"/>
        <v>0</v>
      </c>
      <c r="U96" s="9" t="s">
        <v>12</v>
      </c>
      <c r="V96" s="16">
        <f>V97+Parameters!$G$13</f>
        <v>2.3299999999999996</v>
      </c>
      <c r="W96" s="10" t="s">
        <v>2</v>
      </c>
      <c r="X96" s="5">
        <v>0</v>
      </c>
      <c r="Y96" s="33">
        <f t="shared" si="43"/>
        <v>0</v>
      </c>
      <c r="Z96" s="44" t="s">
        <v>66</v>
      </c>
      <c r="AA96" s="51">
        <f t="shared" si="44"/>
        <v>0</v>
      </c>
      <c r="AB96" s="51">
        <f t="shared" si="45"/>
        <v>0</v>
      </c>
      <c r="AC96" s="51">
        <f t="shared" si="46"/>
        <v>0</v>
      </c>
      <c r="AD96" s="51">
        <f t="shared" si="47"/>
        <v>0</v>
      </c>
      <c r="AE96" s="57">
        <f t="shared" si="48"/>
        <v>0</v>
      </c>
      <c r="AF96" s="57">
        <f t="shared" si="49"/>
        <v>0</v>
      </c>
      <c r="BM96" s="1"/>
      <c r="BN96" s="20"/>
      <c r="BY96" s="1"/>
      <c r="BZ96" s="20"/>
    </row>
    <row r="97" spans="3:78" ht="19.5">
      <c r="C97" s="9" t="s">
        <v>13</v>
      </c>
      <c r="D97" s="16">
        <f>D98+Parameters!$C$8</f>
        <v>3.42</v>
      </c>
      <c r="E97" s="10" t="s">
        <v>2</v>
      </c>
      <c r="F97" s="5">
        <v>0</v>
      </c>
      <c r="G97" s="33">
        <f t="shared" si="40"/>
        <v>0</v>
      </c>
      <c r="I97" s="9" t="s">
        <v>13</v>
      </c>
      <c r="J97" s="16">
        <f>J98+Parameters!$G$8</f>
        <v>1.9000000000000001</v>
      </c>
      <c r="K97" s="10" t="s">
        <v>2</v>
      </c>
      <c r="L97" s="5">
        <v>0</v>
      </c>
      <c r="M97" s="33">
        <f t="shared" si="41"/>
        <v>0</v>
      </c>
      <c r="O97" s="9" t="s">
        <v>13</v>
      </c>
      <c r="P97" s="16">
        <f>P98+Parameters!$C$13</f>
        <v>3.74</v>
      </c>
      <c r="Q97" s="10" t="s">
        <v>2</v>
      </c>
      <c r="R97" s="5">
        <v>0</v>
      </c>
      <c r="S97" s="33">
        <f t="shared" si="42"/>
        <v>0</v>
      </c>
      <c r="U97" s="9" t="s">
        <v>13</v>
      </c>
      <c r="V97" s="16">
        <f>V98+Parameters!$G$13</f>
        <v>2.2199999999999998</v>
      </c>
      <c r="W97" s="10" t="s">
        <v>2</v>
      </c>
      <c r="X97" s="5">
        <v>0</v>
      </c>
      <c r="Y97" s="33">
        <f t="shared" si="43"/>
        <v>0</v>
      </c>
      <c r="Z97" s="42" t="s">
        <v>67</v>
      </c>
      <c r="AA97" s="49">
        <f t="shared" si="44"/>
        <v>0</v>
      </c>
      <c r="AB97" s="49">
        <f t="shared" si="45"/>
        <v>0</v>
      </c>
      <c r="AC97" s="49">
        <f t="shared" si="46"/>
        <v>0</v>
      </c>
      <c r="AD97" s="49">
        <f t="shared" si="47"/>
        <v>0</v>
      </c>
      <c r="AE97" s="57">
        <f t="shared" si="48"/>
        <v>0</v>
      </c>
      <c r="AF97" s="57">
        <f t="shared" si="49"/>
        <v>0</v>
      </c>
      <c r="BM97" s="1"/>
      <c r="BN97" s="20"/>
      <c r="BY97" s="1"/>
      <c r="BZ97" s="20"/>
    </row>
    <row r="98" spans="3:78" ht="19.5">
      <c r="C98" s="9" t="s">
        <v>14</v>
      </c>
      <c r="D98" s="16">
        <f>D99+Parameters!$C$8</f>
        <v>3.31</v>
      </c>
      <c r="E98" s="10" t="s">
        <v>2</v>
      </c>
      <c r="F98" s="5">
        <v>0</v>
      </c>
      <c r="G98" s="33">
        <f t="shared" si="40"/>
        <v>0</v>
      </c>
      <c r="I98" s="9" t="s">
        <v>14</v>
      </c>
      <c r="J98" s="16">
        <f>J99+Parameters!$G$8</f>
        <v>1.8</v>
      </c>
      <c r="K98" s="10" t="s">
        <v>2</v>
      </c>
      <c r="L98" s="5">
        <v>0</v>
      </c>
      <c r="M98" s="33">
        <f t="shared" si="41"/>
        <v>0</v>
      </c>
      <c r="O98" s="9" t="s">
        <v>14</v>
      </c>
      <c r="P98" s="16">
        <f>P99+Parameters!$C$13</f>
        <v>3.62</v>
      </c>
      <c r="Q98" s="10" t="s">
        <v>2</v>
      </c>
      <c r="R98" s="5">
        <v>0</v>
      </c>
      <c r="S98" s="33">
        <f t="shared" si="42"/>
        <v>0</v>
      </c>
      <c r="U98" s="9" t="s">
        <v>14</v>
      </c>
      <c r="V98" s="16">
        <f>V99+Parameters!$G$13</f>
        <v>2.11</v>
      </c>
      <c r="W98" s="10" t="s">
        <v>2</v>
      </c>
      <c r="X98" s="5">
        <v>0</v>
      </c>
      <c r="Y98" s="33">
        <f t="shared" si="43"/>
        <v>0</v>
      </c>
      <c r="Z98" s="42" t="s">
        <v>68</v>
      </c>
      <c r="AA98" s="49">
        <f t="shared" si="44"/>
        <v>0</v>
      </c>
      <c r="AB98" s="49">
        <f t="shared" si="45"/>
        <v>0</v>
      </c>
      <c r="AC98" s="49">
        <f t="shared" si="46"/>
        <v>0</v>
      </c>
      <c r="AD98" s="49">
        <f t="shared" si="47"/>
        <v>0</v>
      </c>
      <c r="AE98" s="57">
        <f t="shared" si="48"/>
        <v>0</v>
      </c>
      <c r="AF98" s="57">
        <f t="shared" si="49"/>
        <v>0</v>
      </c>
      <c r="BM98" s="1"/>
      <c r="BN98" s="20"/>
      <c r="BY98" s="1"/>
      <c r="BZ98" s="20"/>
    </row>
    <row r="99" spans="3:78" ht="19.5">
      <c r="C99" s="9" t="s">
        <v>15</v>
      </c>
      <c r="D99" s="16">
        <f>Parameters!C7</f>
        <v>3.2</v>
      </c>
      <c r="E99" s="10" t="s">
        <v>2</v>
      </c>
      <c r="F99" s="5">
        <v>0</v>
      </c>
      <c r="G99" s="33">
        <f>IF(F99=F79,0,2)</f>
        <v>0</v>
      </c>
      <c r="I99" s="9" t="s">
        <v>15</v>
      </c>
      <c r="J99" s="16">
        <f>Parameters!G7</f>
        <v>1.7</v>
      </c>
      <c r="K99" s="10" t="s">
        <v>2</v>
      </c>
      <c r="L99" s="5">
        <v>0</v>
      </c>
      <c r="M99" s="33">
        <f>IF(L99=L79,0,2)</f>
        <v>0</v>
      </c>
      <c r="O99" s="9" t="s">
        <v>15</v>
      </c>
      <c r="P99" s="16">
        <f>Parameters!C12</f>
        <v>3.5</v>
      </c>
      <c r="Q99" s="10" t="s">
        <v>2</v>
      </c>
      <c r="R99" s="5">
        <v>0</v>
      </c>
      <c r="S99" s="33">
        <f>IF(R99=R79,0,2)</f>
        <v>0</v>
      </c>
      <c r="U99" s="9" t="s">
        <v>15</v>
      </c>
      <c r="V99" s="16">
        <f>Parameters!G12</f>
        <v>2</v>
      </c>
      <c r="W99" s="10" t="s">
        <v>2</v>
      </c>
      <c r="X99" s="5">
        <v>0</v>
      </c>
      <c r="Y99" s="33">
        <f>IF(X99=X79,0,2)</f>
        <v>0</v>
      </c>
      <c r="Z99" s="42" t="s">
        <v>69</v>
      </c>
      <c r="AA99" s="49">
        <f t="shared" si="44"/>
        <v>0</v>
      </c>
      <c r="AB99" s="49">
        <f t="shared" si="45"/>
        <v>0</v>
      </c>
      <c r="AC99" s="49">
        <f t="shared" si="46"/>
        <v>0</v>
      </c>
      <c r="AD99" s="49">
        <f t="shared" si="47"/>
        <v>0</v>
      </c>
      <c r="AE99" s="58">
        <f t="shared" si="48"/>
        <v>0</v>
      </c>
      <c r="AF99" s="58">
        <f t="shared" si="49"/>
        <v>0</v>
      </c>
      <c r="BM99" s="1"/>
      <c r="BN99" s="20"/>
      <c r="BY99" s="1"/>
      <c r="BZ99" s="20"/>
    </row>
    <row r="100" spans="6:78" ht="18.75">
      <c r="F100" s="1"/>
      <c r="G100" s="33"/>
      <c r="R100" s="1"/>
      <c r="S100" s="33"/>
      <c r="X100" s="1"/>
      <c r="Y100" s="33"/>
      <c r="AI100" s="1"/>
      <c r="AJ100" s="20"/>
      <c r="AO100" s="1"/>
      <c r="AP100" s="20"/>
      <c r="BA100" s="1"/>
      <c r="BB100" s="20"/>
      <c r="BM100" s="1"/>
      <c r="BN100" s="20"/>
      <c r="BY100" s="1"/>
      <c r="BZ100" s="20"/>
    </row>
    <row r="101" spans="1:78" ht="18.75">
      <c r="A101" s="38" t="s">
        <v>47</v>
      </c>
      <c r="B101" s="6"/>
      <c r="N101" s="2"/>
      <c r="Q101"/>
      <c r="R101" s="12"/>
      <c r="Z101" s="38" t="str">
        <f>A101</f>
        <v>DAY 6</v>
      </c>
      <c r="AI101" s="1"/>
      <c r="AJ101" s="20"/>
      <c r="AO101" s="1"/>
      <c r="AP101" s="20"/>
      <c r="BA101" s="1"/>
      <c r="BB101" s="20"/>
      <c r="BM101" s="1"/>
      <c r="BN101" s="20"/>
      <c r="BY101" s="1"/>
      <c r="BZ101" s="20"/>
    </row>
    <row r="102" spans="2:78" ht="18.75">
      <c r="B102" s="6" t="str">
        <f>B82</f>
        <v>Shipper 2</v>
      </c>
      <c r="C102" s="60" t="s">
        <v>4</v>
      </c>
      <c r="D102" s="60"/>
      <c r="E102" s="60"/>
      <c r="F102" s="60"/>
      <c r="G102" s="19"/>
      <c r="H102" s="4"/>
      <c r="I102" s="60" t="s">
        <v>20</v>
      </c>
      <c r="J102" s="60"/>
      <c r="K102" s="60"/>
      <c r="L102" s="60"/>
      <c r="O102" s="60" t="str">
        <f>O82</f>
        <v>Bundled capacity A-B</v>
      </c>
      <c r="P102" s="60"/>
      <c r="Q102" s="60"/>
      <c r="R102" s="60"/>
      <c r="S102" s="19"/>
      <c r="T102" s="4"/>
      <c r="U102" s="60" t="str">
        <f>U82</f>
        <v>Bundled capacity B-C</v>
      </c>
      <c r="V102" s="60"/>
      <c r="W102" s="60"/>
      <c r="X102" s="60"/>
      <c r="Y102" s="35"/>
      <c r="Z102" s="6" t="str">
        <f>B102</f>
        <v>Shipper 2</v>
      </c>
      <c r="AO102" s="1"/>
      <c r="AP102" s="20"/>
      <c r="BA102" s="1"/>
      <c r="BB102" s="20"/>
      <c r="BM102" s="1"/>
      <c r="BN102" s="20"/>
      <c r="BY102" s="1"/>
      <c r="BZ102" s="20"/>
    </row>
    <row r="103" spans="25:78" ht="18.75">
      <c r="Y103" s="35"/>
      <c r="AO103" s="1"/>
      <c r="AP103" s="20"/>
      <c r="BA103" s="1"/>
      <c r="BB103" s="20"/>
      <c r="BM103" s="1"/>
      <c r="BN103" s="20"/>
      <c r="BY103" s="1"/>
      <c r="BZ103" s="20"/>
    </row>
    <row r="104" spans="6:78" ht="45">
      <c r="F104" s="2" t="s">
        <v>3</v>
      </c>
      <c r="G104" s="32" t="str">
        <f>G84</f>
        <v>CHECK</v>
      </c>
      <c r="L104" s="2" t="s">
        <v>3</v>
      </c>
      <c r="M104" s="37" t="str">
        <f>M84</f>
        <v>CHECK</v>
      </c>
      <c r="R104" s="2" t="s">
        <v>3</v>
      </c>
      <c r="S104" s="32" t="str">
        <f>S84</f>
        <v>CHECK</v>
      </c>
      <c r="X104" s="2" t="s">
        <v>3</v>
      </c>
      <c r="Y104" s="37" t="str">
        <f>Y84</f>
        <v>CHECK</v>
      </c>
      <c r="Z104" s="41" t="s">
        <v>54</v>
      </c>
      <c r="AA104" s="47" t="s">
        <v>73</v>
      </c>
      <c r="AB104" s="47" t="s">
        <v>74</v>
      </c>
      <c r="AC104" s="47" t="s">
        <v>75</v>
      </c>
      <c r="AD104" s="47" t="s">
        <v>76</v>
      </c>
      <c r="AE104" s="56" t="s">
        <v>71</v>
      </c>
      <c r="AF104" s="56" t="s">
        <v>72</v>
      </c>
      <c r="BA104" s="1"/>
      <c r="BB104" s="20"/>
      <c r="BM104" s="1"/>
      <c r="BN104" s="20"/>
      <c r="BY104" s="1"/>
      <c r="BZ104" s="20"/>
    </row>
    <row r="105" spans="2:78" ht="19.5">
      <c r="B105" s="21" t="s">
        <v>35</v>
      </c>
      <c r="C105" s="9" t="s">
        <v>34</v>
      </c>
      <c r="D105" s="16">
        <f>D106+Parameters!$C$8</f>
        <v>4.740000000000001</v>
      </c>
      <c r="E105" s="10" t="s">
        <v>2</v>
      </c>
      <c r="F105" s="5">
        <v>0</v>
      </c>
      <c r="G105" s="33">
        <f aca="true" t="shared" si="50" ref="G105:G118">IF(AND(F105&lt;=F106,F105&gt;=F85),0,IF(F105&gt;F106,1,2))</f>
        <v>0</v>
      </c>
      <c r="H105" s="21" t="str">
        <f>B105</f>
        <v>Year 1</v>
      </c>
      <c r="I105" s="9" t="s">
        <v>34</v>
      </c>
      <c r="J105" s="16">
        <f>J106+Parameters!$G$8</f>
        <v>3.100000000000001</v>
      </c>
      <c r="K105" s="10" t="s">
        <v>2</v>
      </c>
      <c r="L105" s="5">
        <v>0</v>
      </c>
      <c r="M105" s="33">
        <f aca="true" t="shared" si="51" ref="M105:M118">IF(AND(L105&lt;=L106,L105&gt;=L85),0,IF(L105&gt;L106,1,2))</f>
        <v>0</v>
      </c>
      <c r="N105" s="21" t="s">
        <v>36</v>
      </c>
      <c r="O105" s="9" t="s">
        <v>34</v>
      </c>
      <c r="P105" s="16">
        <f>P106+Parameters!$C$13</f>
        <v>5.1800000000000015</v>
      </c>
      <c r="Q105" s="10" t="s">
        <v>2</v>
      </c>
      <c r="R105" s="5">
        <v>0</v>
      </c>
      <c r="S105" s="33">
        <f aca="true" t="shared" si="52" ref="S105:S118">IF(AND(R105&lt;=R106,R105&gt;=R85),0,IF(R105&gt;R106,1,2))</f>
        <v>0</v>
      </c>
      <c r="T105" s="15" t="str">
        <f>N105</f>
        <v>Year 2</v>
      </c>
      <c r="U105" s="9" t="s">
        <v>34</v>
      </c>
      <c r="V105" s="16">
        <f>V106+Parameters!$G$13</f>
        <v>3.5399999999999983</v>
      </c>
      <c r="W105" s="10" t="s">
        <v>2</v>
      </c>
      <c r="X105" s="5">
        <v>0</v>
      </c>
      <c r="Y105" s="33">
        <f aca="true" t="shared" si="53" ref="Y105:Y118">IF(AND(X105&lt;=X106,X105&gt;=X85),0,IF(X105&gt;X106,1,2))</f>
        <v>0</v>
      </c>
      <c r="Z105" s="42" t="s">
        <v>55</v>
      </c>
      <c r="AA105" s="48">
        <f aca="true" t="shared" si="54" ref="AA105:AA119">D105*F105</f>
        <v>0</v>
      </c>
      <c r="AB105" s="48">
        <f aca="true" t="shared" si="55" ref="AB105:AB119">J105*L105</f>
        <v>0</v>
      </c>
      <c r="AC105" s="48">
        <f aca="true" t="shared" si="56" ref="AC105:AC119">P105*R105</f>
        <v>0</v>
      </c>
      <c r="AD105" s="48">
        <f aca="true" t="shared" si="57" ref="AD105:AD119">V105*X105</f>
        <v>0</v>
      </c>
      <c r="AE105" s="57">
        <f>SUM(AA105:AB105)</f>
        <v>0</v>
      </c>
      <c r="AF105" s="57">
        <f>SUM(AC105:AD105)</f>
        <v>0</v>
      </c>
      <c r="BA105" s="1"/>
      <c r="BB105" s="20"/>
      <c r="BM105" s="1"/>
      <c r="BN105" s="20"/>
      <c r="BY105" s="1"/>
      <c r="BZ105" s="20"/>
    </row>
    <row r="106" spans="2:78" ht="19.5">
      <c r="B106" s="59" t="s">
        <v>5</v>
      </c>
      <c r="C106" s="9" t="s">
        <v>33</v>
      </c>
      <c r="D106" s="16">
        <f>D107+Parameters!$C$8</f>
        <v>4.630000000000001</v>
      </c>
      <c r="E106" s="10" t="s">
        <v>2</v>
      </c>
      <c r="F106" s="5">
        <v>0</v>
      </c>
      <c r="G106" s="33">
        <f t="shared" si="50"/>
        <v>0</v>
      </c>
      <c r="H106" s="59" t="s">
        <v>5</v>
      </c>
      <c r="I106" s="9" t="s">
        <v>33</v>
      </c>
      <c r="J106" s="16">
        <f>J107+Parameters!$G$8</f>
        <v>3.000000000000001</v>
      </c>
      <c r="K106" s="10" t="s">
        <v>2</v>
      </c>
      <c r="L106" s="5">
        <v>0</v>
      </c>
      <c r="M106" s="33">
        <f t="shared" si="51"/>
        <v>0</v>
      </c>
      <c r="N106" s="59" t="s">
        <v>5</v>
      </c>
      <c r="O106" s="9" t="s">
        <v>33</v>
      </c>
      <c r="P106" s="16">
        <f>P107+Parameters!$C$13</f>
        <v>5.060000000000001</v>
      </c>
      <c r="Q106" s="10" t="s">
        <v>2</v>
      </c>
      <c r="R106" s="5">
        <v>0</v>
      </c>
      <c r="S106" s="33">
        <f t="shared" si="52"/>
        <v>0</v>
      </c>
      <c r="T106" s="59" t="s">
        <v>5</v>
      </c>
      <c r="U106" s="9" t="s">
        <v>33</v>
      </c>
      <c r="V106" s="16">
        <f>V107+Parameters!$G$13</f>
        <v>3.4299999999999984</v>
      </c>
      <c r="W106" s="10" t="s">
        <v>2</v>
      </c>
      <c r="X106" s="5">
        <v>0</v>
      </c>
      <c r="Y106" s="33">
        <f t="shared" si="53"/>
        <v>0</v>
      </c>
      <c r="Z106" s="42" t="s">
        <v>56</v>
      </c>
      <c r="AA106" s="48">
        <f t="shared" si="54"/>
        <v>0</v>
      </c>
      <c r="AB106" s="48">
        <f t="shared" si="55"/>
        <v>0</v>
      </c>
      <c r="AC106" s="48">
        <f t="shared" si="56"/>
        <v>0</v>
      </c>
      <c r="AD106" s="48">
        <f t="shared" si="57"/>
        <v>0</v>
      </c>
      <c r="AE106" s="57">
        <f aca="true" t="shared" si="58" ref="AE106:AE119">SUM(AA106:AB106)</f>
        <v>0</v>
      </c>
      <c r="AF106" s="57">
        <f aca="true" t="shared" si="59" ref="AF106:AF119">SUM(AC106:AD106)</f>
        <v>0</v>
      </c>
      <c r="BA106" s="1"/>
      <c r="BB106" s="20"/>
      <c r="BM106" s="1"/>
      <c r="BN106" s="20"/>
      <c r="BY106" s="1"/>
      <c r="BZ106" s="20"/>
    </row>
    <row r="107" spans="2:78" ht="19.5">
      <c r="B107" s="59"/>
      <c r="C107" s="9" t="s">
        <v>32</v>
      </c>
      <c r="D107" s="16">
        <f>D108+Parameters!$C$8</f>
        <v>4.5200000000000005</v>
      </c>
      <c r="E107" s="10" t="s">
        <v>2</v>
      </c>
      <c r="F107" s="5">
        <v>0</v>
      </c>
      <c r="G107" s="33">
        <f t="shared" si="50"/>
        <v>0</v>
      </c>
      <c r="H107" s="59"/>
      <c r="I107" s="9" t="s">
        <v>32</v>
      </c>
      <c r="J107" s="16">
        <f>J108+Parameters!$G$8</f>
        <v>2.900000000000001</v>
      </c>
      <c r="K107" s="10" t="s">
        <v>2</v>
      </c>
      <c r="L107" s="5">
        <v>0</v>
      </c>
      <c r="M107" s="33">
        <f t="shared" si="51"/>
        <v>0</v>
      </c>
      <c r="N107" s="59"/>
      <c r="O107" s="9" t="s">
        <v>32</v>
      </c>
      <c r="P107" s="16">
        <f>P108+Parameters!$C$13</f>
        <v>4.940000000000001</v>
      </c>
      <c r="Q107" s="10" t="s">
        <v>2</v>
      </c>
      <c r="R107" s="5">
        <v>0</v>
      </c>
      <c r="S107" s="33">
        <f t="shared" si="52"/>
        <v>0</v>
      </c>
      <c r="T107" s="59"/>
      <c r="U107" s="9" t="s">
        <v>32</v>
      </c>
      <c r="V107" s="16">
        <f>V108+Parameters!$G$13</f>
        <v>3.3199999999999985</v>
      </c>
      <c r="W107" s="10" t="s">
        <v>2</v>
      </c>
      <c r="X107" s="5">
        <v>0</v>
      </c>
      <c r="Y107" s="33">
        <f t="shared" si="53"/>
        <v>0</v>
      </c>
      <c r="Z107" s="42" t="s">
        <v>57</v>
      </c>
      <c r="AA107" s="48">
        <f t="shared" si="54"/>
        <v>0</v>
      </c>
      <c r="AB107" s="48">
        <f t="shared" si="55"/>
        <v>0</v>
      </c>
      <c r="AC107" s="48">
        <f t="shared" si="56"/>
        <v>0</v>
      </c>
      <c r="AD107" s="48">
        <f t="shared" si="57"/>
        <v>0</v>
      </c>
      <c r="AE107" s="57">
        <f t="shared" si="58"/>
        <v>0</v>
      </c>
      <c r="AF107" s="57">
        <f t="shared" si="59"/>
        <v>0</v>
      </c>
      <c r="BA107" s="1"/>
      <c r="BB107" s="20"/>
      <c r="BM107" s="1"/>
      <c r="BN107" s="20"/>
      <c r="BY107" s="1"/>
      <c r="BZ107" s="20"/>
    </row>
    <row r="108" spans="2:78" ht="19.5">
      <c r="B108" s="59"/>
      <c r="C108" s="9" t="s">
        <v>31</v>
      </c>
      <c r="D108" s="16">
        <f>D109+Parameters!$C$8</f>
        <v>4.41</v>
      </c>
      <c r="E108" s="10" t="s">
        <v>2</v>
      </c>
      <c r="F108" s="5">
        <v>0</v>
      </c>
      <c r="G108" s="33">
        <f t="shared" si="50"/>
        <v>0</v>
      </c>
      <c r="H108" s="59"/>
      <c r="I108" s="9" t="s">
        <v>31</v>
      </c>
      <c r="J108" s="16">
        <f>J109+Parameters!$G$8</f>
        <v>2.8000000000000007</v>
      </c>
      <c r="K108" s="10" t="s">
        <v>2</v>
      </c>
      <c r="L108" s="5">
        <v>0</v>
      </c>
      <c r="M108" s="33">
        <f t="shared" si="51"/>
        <v>0</v>
      </c>
      <c r="N108" s="59"/>
      <c r="O108" s="9" t="s">
        <v>31</v>
      </c>
      <c r="P108" s="16">
        <f>P109+Parameters!$C$13</f>
        <v>4.820000000000001</v>
      </c>
      <c r="Q108" s="10" t="s">
        <v>2</v>
      </c>
      <c r="R108" s="5">
        <v>0</v>
      </c>
      <c r="S108" s="33">
        <f t="shared" si="52"/>
        <v>0</v>
      </c>
      <c r="T108" s="59"/>
      <c r="U108" s="9" t="s">
        <v>31</v>
      </c>
      <c r="V108" s="16">
        <f>V109+Parameters!$G$13</f>
        <v>3.2099999999999986</v>
      </c>
      <c r="W108" s="10" t="s">
        <v>2</v>
      </c>
      <c r="X108" s="5">
        <v>0</v>
      </c>
      <c r="Y108" s="33">
        <f t="shared" si="53"/>
        <v>0</v>
      </c>
      <c r="Z108" s="42" t="s">
        <v>58</v>
      </c>
      <c r="AA108" s="49">
        <f t="shared" si="54"/>
        <v>0</v>
      </c>
      <c r="AB108" s="49">
        <f t="shared" si="55"/>
        <v>0</v>
      </c>
      <c r="AC108" s="49">
        <f t="shared" si="56"/>
        <v>0</v>
      </c>
      <c r="AD108" s="49">
        <f t="shared" si="57"/>
        <v>0</v>
      </c>
      <c r="AE108" s="57">
        <f t="shared" si="58"/>
        <v>0</v>
      </c>
      <c r="AF108" s="57">
        <f t="shared" si="59"/>
        <v>0</v>
      </c>
      <c r="BA108" s="1"/>
      <c r="BB108" s="20"/>
      <c r="BM108" s="1"/>
      <c r="BN108" s="20"/>
      <c r="BY108" s="1"/>
      <c r="BZ108" s="20"/>
    </row>
    <row r="109" spans="2:78" ht="19.5">
      <c r="B109" s="8">
        <f>Parameters!C6</f>
        <v>600000</v>
      </c>
      <c r="C109" s="9" t="s">
        <v>30</v>
      </c>
      <c r="D109" s="16">
        <f>D110+Parameters!$C$8</f>
        <v>4.3</v>
      </c>
      <c r="E109" s="10" t="s">
        <v>2</v>
      </c>
      <c r="F109" s="5">
        <v>0</v>
      </c>
      <c r="G109" s="33">
        <f t="shared" si="50"/>
        <v>0</v>
      </c>
      <c r="H109" s="11">
        <f>Parameters!G6</f>
        <v>450000</v>
      </c>
      <c r="I109" s="9" t="s">
        <v>30</v>
      </c>
      <c r="J109" s="16">
        <f>J110+Parameters!$G$8</f>
        <v>2.7000000000000006</v>
      </c>
      <c r="K109" s="10" t="s">
        <v>2</v>
      </c>
      <c r="L109" s="5">
        <v>0</v>
      </c>
      <c r="M109" s="33">
        <f t="shared" si="51"/>
        <v>0</v>
      </c>
      <c r="N109" s="11">
        <f>Parameters!C11</f>
        <v>800000</v>
      </c>
      <c r="O109" s="9" t="s">
        <v>30</v>
      </c>
      <c r="P109" s="16">
        <f>P110+Parameters!$C$13</f>
        <v>4.700000000000001</v>
      </c>
      <c r="Q109" s="10" t="s">
        <v>2</v>
      </c>
      <c r="R109" s="5">
        <v>0</v>
      </c>
      <c r="S109" s="33">
        <f t="shared" si="52"/>
        <v>0</v>
      </c>
      <c r="T109" s="11">
        <f>Parameters!G11</f>
        <v>550000</v>
      </c>
      <c r="U109" s="9" t="s">
        <v>30</v>
      </c>
      <c r="V109" s="16">
        <f>V110+Parameters!$G$13</f>
        <v>3.0999999999999988</v>
      </c>
      <c r="W109" s="10" t="s">
        <v>2</v>
      </c>
      <c r="X109" s="5">
        <v>0</v>
      </c>
      <c r="Y109" s="33">
        <f t="shared" si="53"/>
        <v>0</v>
      </c>
      <c r="Z109" s="42" t="s">
        <v>59</v>
      </c>
      <c r="AA109" s="49">
        <f t="shared" si="54"/>
        <v>0</v>
      </c>
      <c r="AB109" s="49">
        <f t="shared" si="55"/>
        <v>0</v>
      </c>
      <c r="AC109" s="49">
        <f t="shared" si="56"/>
        <v>0</v>
      </c>
      <c r="AD109" s="49">
        <f t="shared" si="57"/>
        <v>0</v>
      </c>
      <c r="AE109" s="57">
        <f t="shared" si="58"/>
        <v>0</v>
      </c>
      <c r="AF109" s="57">
        <f t="shared" si="59"/>
        <v>0</v>
      </c>
      <c r="BA109" s="1"/>
      <c r="BB109" s="20"/>
      <c r="BM109" s="1"/>
      <c r="BN109" s="20"/>
      <c r="BY109" s="1"/>
      <c r="BZ109" s="20"/>
    </row>
    <row r="110" spans="2:78" ht="19.5">
      <c r="B110" s="23"/>
      <c r="C110" s="9" t="s">
        <v>7</v>
      </c>
      <c r="D110" s="16">
        <f>D111+Parameters!$C$8</f>
        <v>4.1899999999999995</v>
      </c>
      <c r="E110" s="10" t="s">
        <v>2</v>
      </c>
      <c r="F110" s="5">
        <v>0</v>
      </c>
      <c r="G110" s="33">
        <f t="shared" si="50"/>
        <v>0</v>
      </c>
      <c r="H110" s="24"/>
      <c r="I110" s="9" t="s">
        <v>7</v>
      </c>
      <c r="J110" s="16">
        <f>J111+Parameters!$G$8</f>
        <v>2.6000000000000005</v>
      </c>
      <c r="K110" s="10" t="s">
        <v>2</v>
      </c>
      <c r="L110" s="5">
        <v>0</v>
      </c>
      <c r="M110" s="33">
        <f t="shared" si="51"/>
        <v>0</v>
      </c>
      <c r="O110" s="9" t="s">
        <v>7</v>
      </c>
      <c r="P110" s="16">
        <f>P111+Parameters!$C$13</f>
        <v>4.580000000000001</v>
      </c>
      <c r="Q110" s="10" t="s">
        <v>2</v>
      </c>
      <c r="R110" s="5">
        <v>0</v>
      </c>
      <c r="S110" s="33">
        <f t="shared" si="52"/>
        <v>0</v>
      </c>
      <c r="U110" s="9" t="s">
        <v>7</v>
      </c>
      <c r="V110" s="16">
        <f>V111+Parameters!$G$13</f>
        <v>2.989999999999999</v>
      </c>
      <c r="W110" s="10" t="s">
        <v>2</v>
      </c>
      <c r="X110" s="5">
        <v>0</v>
      </c>
      <c r="Y110" s="33">
        <f t="shared" si="53"/>
        <v>0</v>
      </c>
      <c r="Z110" s="42" t="s">
        <v>60</v>
      </c>
      <c r="AA110" s="49">
        <f t="shared" si="54"/>
        <v>0</v>
      </c>
      <c r="AB110" s="49">
        <f t="shared" si="55"/>
        <v>0</v>
      </c>
      <c r="AC110" s="49">
        <f t="shared" si="56"/>
        <v>0</v>
      </c>
      <c r="AD110" s="49">
        <f t="shared" si="57"/>
        <v>0</v>
      </c>
      <c r="AE110" s="57">
        <f t="shared" si="58"/>
        <v>0</v>
      </c>
      <c r="AF110" s="57">
        <f t="shared" si="59"/>
        <v>0</v>
      </c>
      <c r="BA110" s="1"/>
      <c r="BB110" s="20"/>
      <c r="BM110" s="1"/>
      <c r="BN110" s="20"/>
      <c r="BY110" s="1"/>
      <c r="BZ110" s="20"/>
    </row>
    <row r="111" spans="2:78" ht="19.5">
      <c r="B111" s="23"/>
      <c r="C111" s="9" t="s">
        <v>8</v>
      </c>
      <c r="D111" s="16">
        <f>D112+Parameters!$C$8</f>
        <v>4.079999999999999</v>
      </c>
      <c r="E111" s="10" t="s">
        <v>2</v>
      </c>
      <c r="F111" s="5">
        <v>0</v>
      </c>
      <c r="G111" s="33">
        <f t="shared" si="50"/>
        <v>0</v>
      </c>
      <c r="H111" s="24"/>
      <c r="I111" s="9" t="s">
        <v>8</v>
      </c>
      <c r="J111" s="16">
        <f>J112+Parameters!$G$8</f>
        <v>2.5000000000000004</v>
      </c>
      <c r="K111" s="10" t="s">
        <v>2</v>
      </c>
      <c r="L111" s="5">
        <v>0</v>
      </c>
      <c r="M111" s="33">
        <f t="shared" si="51"/>
        <v>0</v>
      </c>
      <c r="O111" s="9" t="s">
        <v>8</v>
      </c>
      <c r="P111" s="16">
        <f>P112+Parameters!$C$13</f>
        <v>4.460000000000001</v>
      </c>
      <c r="Q111" s="10" t="s">
        <v>2</v>
      </c>
      <c r="R111" s="5">
        <v>0</v>
      </c>
      <c r="S111" s="33">
        <f t="shared" si="52"/>
        <v>0</v>
      </c>
      <c r="U111" s="9" t="s">
        <v>8</v>
      </c>
      <c r="V111" s="16">
        <f>V112+Parameters!$G$13</f>
        <v>2.879999999999999</v>
      </c>
      <c r="W111" s="10" t="s">
        <v>2</v>
      </c>
      <c r="X111" s="5">
        <v>0</v>
      </c>
      <c r="Y111" s="33">
        <f t="shared" si="53"/>
        <v>0</v>
      </c>
      <c r="Z111" s="42" t="s">
        <v>61</v>
      </c>
      <c r="AA111" s="49">
        <f t="shared" si="54"/>
        <v>0</v>
      </c>
      <c r="AB111" s="49">
        <f t="shared" si="55"/>
        <v>0</v>
      </c>
      <c r="AC111" s="49">
        <f t="shared" si="56"/>
        <v>0</v>
      </c>
      <c r="AD111" s="49">
        <f t="shared" si="57"/>
        <v>0</v>
      </c>
      <c r="AE111" s="57">
        <f t="shared" si="58"/>
        <v>0</v>
      </c>
      <c r="AF111" s="57">
        <f t="shared" si="59"/>
        <v>0</v>
      </c>
      <c r="BA111" s="1"/>
      <c r="BB111" s="20"/>
      <c r="BM111" s="1"/>
      <c r="BN111" s="20"/>
      <c r="BY111" s="1"/>
      <c r="BZ111" s="20"/>
    </row>
    <row r="112" spans="2:78" ht="19.5">
      <c r="B112" s="23"/>
      <c r="C112" s="9" t="s">
        <v>25</v>
      </c>
      <c r="D112" s="16">
        <f>D113+Parameters!$C$8</f>
        <v>3.9699999999999993</v>
      </c>
      <c r="E112" s="10" t="s">
        <v>2</v>
      </c>
      <c r="F112" s="5">
        <v>0</v>
      </c>
      <c r="G112" s="33">
        <f t="shared" si="50"/>
        <v>0</v>
      </c>
      <c r="H112" s="24"/>
      <c r="I112" s="9" t="s">
        <v>25</v>
      </c>
      <c r="J112" s="16">
        <f>J113+Parameters!$G$8</f>
        <v>2.4000000000000004</v>
      </c>
      <c r="K112" s="10" t="s">
        <v>2</v>
      </c>
      <c r="L112" s="5">
        <v>0</v>
      </c>
      <c r="M112" s="33">
        <f t="shared" si="51"/>
        <v>0</v>
      </c>
      <c r="O112" s="9" t="s">
        <v>25</v>
      </c>
      <c r="P112" s="16">
        <f>P113+Parameters!$C$13</f>
        <v>4.340000000000001</v>
      </c>
      <c r="Q112" s="10" t="s">
        <v>2</v>
      </c>
      <c r="R112" s="5">
        <v>0</v>
      </c>
      <c r="S112" s="33">
        <f t="shared" si="52"/>
        <v>0</v>
      </c>
      <c r="U112" s="9" t="s">
        <v>25</v>
      </c>
      <c r="V112" s="16">
        <f>V113+Parameters!$G$13</f>
        <v>2.769999999999999</v>
      </c>
      <c r="W112" s="10" t="s">
        <v>2</v>
      </c>
      <c r="X112" s="5">
        <v>0</v>
      </c>
      <c r="Y112" s="33">
        <f t="shared" si="53"/>
        <v>0</v>
      </c>
      <c r="Z112" s="42" t="s">
        <v>62</v>
      </c>
      <c r="AA112" s="49">
        <f t="shared" si="54"/>
        <v>0</v>
      </c>
      <c r="AB112" s="49">
        <f t="shared" si="55"/>
        <v>0</v>
      </c>
      <c r="AC112" s="49">
        <f t="shared" si="56"/>
        <v>0</v>
      </c>
      <c r="AD112" s="49">
        <f t="shared" si="57"/>
        <v>0</v>
      </c>
      <c r="AE112" s="57">
        <f t="shared" si="58"/>
        <v>0</v>
      </c>
      <c r="AF112" s="57">
        <f t="shared" si="59"/>
        <v>0</v>
      </c>
      <c r="BA112" s="1"/>
      <c r="BB112" s="20"/>
      <c r="BM112" s="1"/>
      <c r="BN112" s="20"/>
      <c r="BY112" s="1"/>
      <c r="BZ112" s="20"/>
    </row>
    <row r="113" spans="2:78" ht="19.5">
      <c r="B113" s="23"/>
      <c r="C113" s="9" t="s">
        <v>9</v>
      </c>
      <c r="D113" s="16">
        <f>D114+Parameters!$C$8</f>
        <v>3.8599999999999994</v>
      </c>
      <c r="E113" s="10" t="s">
        <v>2</v>
      </c>
      <c r="F113" s="5">
        <v>0</v>
      </c>
      <c r="G113" s="33">
        <f t="shared" si="50"/>
        <v>0</v>
      </c>
      <c r="H113" s="24"/>
      <c r="I113" s="9" t="s">
        <v>9</v>
      </c>
      <c r="J113" s="16">
        <f>J114+Parameters!$G$8</f>
        <v>2.3000000000000003</v>
      </c>
      <c r="K113" s="10" t="s">
        <v>2</v>
      </c>
      <c r="L113" s="5">
        <v>0</v>
      </c>
      <c r="M113" s="33">
        <f t="shared" si="51"/>
        <v>0</v>
      </c>
      <c r="O113" s="9" t="s">
        <v>9</v>
      </c>
      <c r="P113" s="16">
        <f>P114+Parameters!$C$13</f>
        <v>4.220000000000001</v>
      </c>
      <c r="Q113" s="10" t="s">
        <v>2</v>
      </c>
      <c r="R113" s="5">
        <v>0</v>
      </c>
      <c r="S113" s="33">
        <f t="shared" si="52"/>
        <v>0</v>
      </c>
      <c r="U113" s="9" t="s">
        <v>9</v>
      </c>
      <c r="V113" s="16">
        <f>V114+Parameters!$G$13</f>
        <v>2.6599999999999993</v>
      </c>
      <c r="W113" s="10" t="s">
        <v>2</v>
      </c>
      <c r="X113" s="5">
        <v>0</v>
      </c>
      <c r="Y113" s="33">
        <f t="shared" si="53"/>
        <v>0</v>
      </c>
      <c r="Z113" s="42" t="s">
        <v>63</v>
      </c>
      <c r="AA113" s="49">
        <f t="shared" si="54"/>
        <v>0</v>
      </c>
      <c r="AB113" s="49">
        <f t="shared" si="55"/>
        <v>0</v>
      </c>
      <c r="AC113" s="49">
        <f t="shared" si="56"/>
        <v>0</v>
      </c>
      <c r="AD113" s="49">
        <f t="shared" si="57"/>
        <v>0</v>
      </c>
      <c r="AE113" s="57">
        <f t="shared" si="58"/>
        <v>0</v>
      </c>
      <c r="AF113" s="57">
        <f t="shared" si="59"/>
        <v>0</v>
      </c>
      <c r="BA113" s="1"/>
      <c r="BB113" s="20"/>
      <c r="BM113" s="1"/>
      <c r="BN113" s="20"/>
      <c r="BY113" s="1"/>
      <c r="BZ113" s="20"/>
    </row>
    <row r="114" spans="2:78" ht="19.5">
      <c r="B114" s="23"/>
      <c r="C114" s="9" t="s">
        <v>10</v>
      </c>
      <c r="D114" s="16">
        <f>D115+Parameters!$C$8</f>
        <v>3.7499999999999996</v>
      </c>
      <c r="E114" s="10" t="s">
        <v>2</v>
      </c>
      <c r="F114" s="5">
        <v>0</v>
      </c>
      <c r="G114" s="33">
        <f t="shared" si="50"/>
        <v>0</v>
      </c>
      <c r="H114" s="24"/>
      <c r="I114" s="9" t="s">
        <v>10</v>
      </c>
      <c r="J114" s="16">
        <f>J115+Parameters!$G$8</f>
        <v>2.2</v>
      </c>
      <c r="K114" s="10" t="s">
        <v>2</v>
      </c>
      <c r="L114" s="5">
        <v>0</v>
      </c>
      <c r="M114" s="33">
        <f t="shared" si="51"/>
        <v>0</v>
      </c>
      <c r="O114" s="9" t="s">
        <v>10</v>
      </c>
      <c r="P114" s="16">
        <f>P115+Parameters!$C$13</f>
        <v>4.1000000000000005</v>
      </c>
      <c r="Q114" s="10" t="s">
        <v>2</v>
      </c>
      <c r="R114" s="5">
        <v>0</v>
      </c>
      <c r="S114" s="33">
        <f t="shared" si="52"/>
        <v>0</v>
      </c>
      <c r="U114" s="9" t="s">
        <v>10</v>
      </c>
      <c r="V114" s="16">
        <f>V115+Parameters!$G$13</f>
        <v>2.5499999999999994</v>
      </c>
      <c r="W114" s="10" t="s">
        <v>2</v>
      </c>
      <c r="X114" s="5">
        <v>0</v>
      </c>
      <c r="Y114" s="33">
        <f t="shared" si="53"/>
        <v>0</v>
      </c>
      <c r="Z114" s="43" t="s">
        <v>64</v>
      </c>
      <c r="AA114" s="50">
        <f t="shared" si="54"/>
        <v>0</v>
      </c>
      <c r="AB114" s="50">
        <f t="shared" si="55"/>
        <v>0</v>
      </c>
      <c r="AC114" s="50">
        <f t="shared" si="56"/>
        <v>0</v>
      </c>
      <c r="AD114" s="50">
        <f t="shared" si="57"/>
        <v>0</v>
      </c>
      <c r="AE114" s="57">
        <f t="shared" si="58"/>
        <v>0</v>
      </c>
      <c r="AF114" s="57">
        <f t="shared" si="59"/>
        <v>0</v>
      </c>
      <c r="BA114" s="1"/>
      <c r="BB114" s="20"/>
      <c r="BM114" s="1"/>
      <c r="BN114" s="20"/>
      <c r="BY114" s="1"/>
      <c r="BZ114" s="20"/>
    </row>
    <row r="115" spans="3:78" ht="19.5">
      <c r="C115" s="9" t="s">
        <v>11</v>
      </c>
      <c r="D115" s="16">
        <f>D116+Parameters!$C$8</f>
        <v>3.6399999999999997</v>
      </c>
      <c r="E115" s="10" t="s">
        <v>2</v>
      </c>
      <c r="F115" s="5">
        <v>0</v>
      </c>
      <c r="G115" s="33">
        <f t="shared" si="50"/>
        <v>0</v>
      </c>
      <c r="I115" s="9" t="s">
        <v>11</v>
      </c>
      <c r="J115" s="16">
        <f>J116+Parameters!$G$8</f>
        <v>2.1</v>
      </c>
      <c r="K115" s="10" t="s">
        <v>2</v>
      </c>
      <c r="L115" s="5">
        <v>0</v>
      </c>
      <c r="M115" s="33">
        <f t="shared" si="51"/>
        <v>0</v>
      </c>
      <c r="O115" s="9" t="s">
        <v>11</v>
      </c>
      <c r="P115" s="16">
        <f>P116+Parameters!$C$13</f>
        <v>3.9800000000000004</v>
      </c>
      <c r="Q115" s="10" t="s">
        <v>2</v>
      </c>
      <c r="R115" s="5">
        <v>0</v>
      </c>
      <c r="S115" s="33">
        <f t="shared" si="52"/>
        <v>0</v>
      </c>
      <c r="U115" s="9" t="s">
        <v>11</v>
      </c>
      <c r="V115" s="16">
        <f>V116+Parameters!$G$13</f>
        <v>2.4399999999999995</v>
      </c>
      <c r="W115" s="10" t="s">
        <v>2</v>
      </c>
      <c r="X115" s="5">
        <v>0</v>
      </c>
      <c r="Y115" s="33">
        <f t="shared" si="53"/>
        <v>0</v>
      </c>
      <c r="Z115" s="42" t="s">
        <v>65</v>
      </c>
      <c r="AA115" s="49">
        <f t="shared" si="54"/>
        <v>0</v>
      </c>
      <c r="AB115" s="49">
        <f t="shared" si="55"/>
        <v>0</v>
      </c>
      <c r="AC115" s="49">
        <f t="shared" si="56"/>
        <v>0</v>
      </c>
      <c r="AD115" s="49">
        <f t="shared" si="57"/>
        <v>0</v>
      </c>
      <c r="AE115" s="57">
        <f t="shared" si="58"/>
        <v>0</v>
      </c>
      <c r="AF115" s="57">
        <f t="shared" si="59"/>
        <v>0</v>
      </c>
      <c r="BA115" s="1"/>
      <c r="BB115" s="20"/>
      <c r="BM115" s="1"/>
      <c r="BN115" s="20"/>
      <c r="BY115" s="1"/>
      <c r="BZ115" s="20"/>
    </row>
    <row r="116" spans="3:78" ht="19.5">
      <c r="C116" s="9" t="s">
        <v>12</v>
      </c>
      <c r="D116" s="16">
        <f>D117+Parameters!$C$8</f>
        <v>3.53</v>
      </c>
      <c r="E116" s="10" t="s">
        <v>2</v>
      </c>
      <c r="F116" s="5">
        <v>0</v>
      </c>
      <c r="G116" s="33">
        <f t="shared" si="50"/>
        <v>0</v>
      </c>
      <c r="I116" s="9" t="s">
        <v>12</v>
      </c>
      <c r="J116" s="16">
        <f>J117+Parameters!$G$8</f>
        <v>2</v>
      </c>
      <c r="K116" s="10" t="s">
        <v>2</v>
      </c>
      <c r="L116" s="5">
        <v>0</v>
      </c>
      <c r="M116" s="33">
        <f t="shared" si="51"/>
        <v>0</v>
      </c>
      <c r="O116" s="9" t="s">
        <v>12</v>
      </c>
      <c r="P116" s="16">
        <f>P117+Parameters!$C$13</f>
        <v>3.8600000000000003</v>
      </c>
      <c r="Q116" s="10" t="s">
        <v>2</v>
      </c>
      <c r="R116" s="5">
        <v>0</v>
      </c>
      <c r="S116" s="33">
        <f t="shared" si="52"/>
        <v>0</v>
      </c>
      <c r="U116" s="9" t="s">
        <v>12</v>
      </c>
      <c r="V116" s="16">
        <f>V117+Parameters!$G$13</f>
        <v>2.3299999999999996</v>
      </c>
      <c r="W116" s="10" t="s">
        <v>2</v>
      </c>
      <c r="X116" s="5">
        <v>0</v>
      </c>
      <c r="Y116" s="33">
        <f t="shared" si="53"/>
        <v>0</v>
      </c>
      <c r="Z116" s="44" t="s">
        <v>66</v>
      </c>
      <c r="AA116" s="51">
        <f t="shared" si="54"/>
        <v>0</v>
      </c>
      <c r="AB116" s="51">
        <f t="shared" si="55"/>
        <v>0</v>
      </c>
      <c r="AC116" s="51">
        <f t="shared" si="56"/>
        <v>0</v>
      </c>
      <c r="AD116" s="51">
        <f t="shared" si="57"/>
        <v>0</v>
      </c>
      <c r="AE116" s="57">
        <f t="shared" si="58"/>
        <v>0</v>
      </c>
      <c r="AF116" s="57">
        <f t="shared" si="59"/>
        <v>0</v>
      </c>
      <c r="BA116" s="1"/>
      <c r="BB116" s="20"/>
      <c r="BM116" s="1"/>
      <c r="BN116" s="20"/>
      <c r="BY116" s="1"/>
      <c r="BZ116" s="20"/>
    </row>
    <row r="117" spans="3:78" ht="19.5">
      <c r="C117" s="9" t="s">
        <v>13</v>
      </c>
      <c r="D117" s="16">
        <f>D118+Parameters!$C$8</f>
        <v>3.42</v>
      </c>
      <c r="E117" s="10" t="s">
        <v>2</v>
      </c>
      <c r="F117" s="5">
        <v>0</v>
      </c>
      <c r="G117" s="33">
        <f t="shared" si="50"/>
        <v>0</v>
      </c>
      <c r="I117" s="9" t="s">
        <v>13</v>
      </c>
      <c r="J117" s="16">
        <f>J118+Parameters!$G$8</f>
        <v>1.9000000000000001</v>
      </c>
      <c r="K117" s="10" t="s">
        <v>2</v>
      </c>
      <c r="L117" s="5">
        <v>0</v>
      </c>
      <c r="M117" s="33">
        <f t="shared" si="51"/>
        <v>0</v>
      </c>
      <c r="O117" s="9" t="s">
        <v>13</v>
      </c>
      <c r="P117" s="16">
        <f>P118+Parameters!$C$13</f>
        <v>3.74</v>
      </c>
      <c r="Q117" s="10" t="s">
        <v>2</v>
      </c>
      <c r="R117" s="5">
        <v>0</v>
      </c>
      <c r="S117" s="33">
        <f t="shared" si="52"/>
        <v>0</v>
      </c>
      <c r="U117" s="9" t="s">
        <v>13</v>
      </c>
      <c r="V117" s="16">
        <f>V118+Parameters!$G$13</f>
        <v>2.2199999999999998</v>
      </c>
      <c r="W117" s="10" t="s">
        <v>2</v>
      </c>
      <c r="X117" s="5">
        <v>0</v>
      </c>
      <c r="Y117" s="33">
        <f t="shared" si="53"/>
        <v>0</v>
      </c>
      <c r="Z117" s="42" t="s">
        <v>67</v>
      </c>
      <c r="AA117" s="49">
        <f t="shared" si="54"/>
        <v>0</v>
      </c>
      <c r="AB117" s="49">
        <f t="shared" si="55"/>
        <v>0</v>
      </c>
      <c r="AC117" s="49">
        <f t="shared" si="56"/>
        <v>0</v>
      </c>
      <c r="AD117" s="49">
        <f t="shared" si="57"/>
        <v>0</v>
      </c>
      <c r="AE117" s="57">
        <f t="shared" si="58"/>
        <v>0</v>
      </c>
      <c r="AF117" s="57">
        <f t="shared" si="59"/>
        <v>0</v>
      </c>
      <c r="BA117" s="1"/>
      <c r="BB117" s="20"/>
      <c r="BM117" s="1"/>
      <c r="BN117" s="20"/>
      <c r="BY117" s="1"/>
      <c r="BZ117" s="20"/>
    </row>
    <row r="118" spans="3:78" ht="19.5">
      <c r="C118" s="9" t="s">
        <v>14</v>
      </c>
      <c r="D118" s="16">
        <f>D119+Parameters!$C$8</f>
        <v>3.31</v>
      </c>
      <c r="E118" s="10" t="s">
        <v>2</v>
      </c>
      <c r="F118" s="5">
        <v>0</v>
      </c>
      <c r="G118" s="33">
        <f t="shared" si="50"/>
        <v>0</v>
      </c>
      <c r="I118" s="9" t="s">
        <v>14</v>
      </c>
      <c r="J118" s="16">
        <f>J119+Parameters!$G$8</f>
        <v>1.8</v>
      </c>
      <c r="K118" s="10" t="s">
        <v>2</v>
      </c>
      <c r="L118" s="5">
        <v>0</v>
      </c>
      <c r="M118" s="33">
        <f t="shared" si="51"/>
        <v>0</v>
      </c>
      <c r="O118" s="9" t="s">
        <v>14</v>
      </c>
      <c r="P118" s="16">
        <f>P119+Parameters!$C$13</f>
        <v>3.62</v>
      </c>
      <c r="Q118" s="10" t="s">
        <v>2</v>
      </c>
      <c r="R118" s="5">
        <v>0</v>
      </c>
      <c r="S118" s="33">
        <f t="shared" si="52"/>
        <v>0</v>
      </c>
      <c r="U118" s="9" t="s">
        <v>14</v>
      </c>
      <c r="V118" s="16">
        <f>V119+Parameters!$G$13</f>
        <v>2.11</v>
      </c>
      <c r="W118" s="10" t="s">
        <v>2</v>
      </c>
      <c r="X118" s="5">
        <v>0</v>
      </c>
      <c r="Y118" s="33">
        <f t="shared" si="53"/>
        <v>0</v>
      </c>
      <c r="Z118" s="42" t="s">
        <v>68</v>
      </c>
      <c r="AA118" s="49">
        <f t="shared" si="54"/>
        <v>0</v>
      </c>
      <c r="AB118" s="49">
        <f t="shared" si="55"/>
        <v>0</v>
      </c>
      <c r="AC118" s="49">
        <f t="shared" si="56"/>
        <v>0</v>
      </c>
      <c r="AD118" s="49">
        <f t="shared" si="57"/>
        <v>0</v>
      </c>
      <c r="AE118" s="57">
        <f t="shared" si="58"/>
        <v>0</v>
      </c>
      <c r="AF118" s="57">
        <f t="shared" si="59"/>
        <v>0</v>
      </c>
      <c r="BA118" s="1"/>
      <c r="BB118" s="20"/>
      <c r="BM118" s="1"/>
      <c r="BN118" s="20"/>
      <c r="BY118" s="1"/>
      <c r="BZ118" s="20"/>
    </row>
    <row r="119" spans="3:78" ht="19.5">
      <c r="C119" s="9" t="s">
        <v>15</v>
      </c>
      <c r="D119" s="16">
        <f>Parameters!C7</f>
        <v>3.2</v>
      </c>
      <c r="E119" s="10" t="s">
        <v>2</v>
      </c>
      <c r="F119" s="5">
        <v>0</v>
      </c>
      <c r="G119" s="33">
        <f>IF(F119=F99,0,2)</f>
        <v>0</v>
      </c>
      <c r="I119" s="9" t="s">
        <v>15</v>
      </c>
      <c r="J119" s="16">
        <f>Parameters!G7</f>
        <v>1.7</v>
      </c>
      <c r="K119" s="10" t="s">
        <v>2</v>
      </c>
      <c r="L119" s="5">
        <v>0</v>
      </c>
      <c r="M119" s="33">
        <f>IF(L119=L99,0,2)</f>
        <v>0</v>
      </c>
      <c r="O119" s="9" t="s">
        <v>15</v>
      </c>
      <c r="P119" s="16">
        <f>Parameters!C12</f>
        <v>3.5</v>
      </c>
      <c r="Q119" s="10" t="s">
        <v>2</v>
      </c>
      <c r="R119" s="5">
        <v>0</v>
      </c>
      <c r="S119" s="33">
        <f>IF(R119=R99,0,2)</f>
        <v>0</v>
      </c>
      <c r="U119" s="9" t="s">
        <v>15</v>
      </c>
      <c r="V119" s="16">
        <f>Parameters!G12</f>
        <v>2</v>
      </c>
      <c r="W119" s="10" t="s">
        <v>2</v>
      </c>
      <c r="X119" s="5">
        <v>0</v>
      </c>
      <c r="Y119" s="33">
        <f>IF(X119=X99,0,2)</f>
        <v>0</v>
      </c>
      <c r="Z119" s="42" t="s">
        <v>69</v>
      </c>
      <c r="AA119" s="49">
        <f t="shared" si="54"/>
        <v>0</v>
      </c>
      <c r="AB119" s="49">
        <f t="shared" si="55"/>
        <v>0</v>
      </c>
      <c r="AC119" s="49">
        <f t="shared" si="56"/>
        <v>0</v>
      </c>
      <c r="AD119" s="49">
        <f t="shared" si="57"/>
        <v>0</v>
      </c>
      <c r="AE119" s="58">
        <f t="shared" si="58"/>
        <v>0</v>
      </c>
      <c r="AF119" s="58">
        <f t="shared" si="59"/>
        <v>0</v>
      </c>
      <c r="BA119" s="1"/>
      <c r="BB119" s="20"/>
      <c r="BM119" s="1"/>
      <c r="BN119" s="20"/>
      <c r="BY119" s="1"/>
      <c r="BZ119" s="20"/>
    </row>
    <row r="120" spans="6:78" ht="18.75">
      <c r="F120" s="1"/>
      <c r="G120" s="33"/>
      <c r="R120" s="1"/>
      <c r="S120" s="33"/>
      <c r="X120" s="1"/>
      <c r="Y120" s="33"/>
      <c r="AI120" s="1"/>
      <c r="AJ120" s="20"/>
      <c r="AO120" s="1"/>
      <c r="AP120" s="20"/>
      <c r="BA120" s="1"/>
      <c r="BB120" s="20"/>
      <c r="BM120" s="1"/>
      <c r="BN120" s="20"/>
      <c r="BY120" s="1"/>
      <c r="BZ120" s="20"/>
    </row>
    <row r="121" spans="1:78" ht="18.75">
      <c r="A121" s="38" t="s">
        <v>48</v>
      </c>
      <c r="B121" s="6"/>
      <c r="Z121" s="38" t="str">
        <f>A121</f>
        <v>DAY 7</v>
      </c>
      <c r="AI121" s="1"/>
      <c r="AJ121" s="20"/>
      <c r="AO121" s="1"/>
      <c r="AP121" s="20"/>
      <c r="BA121" s="1"/>
      <c r="BB121" s="20"/>
      <c r="BM121" s="1"/>
      <c r="BN121" s="20"/>
      <c r="BY121" s="1"/>
      <c r="BZ121" s="20"/>
    </row>
    <row r="122" spans="2:78" ht="18.75">
      <c r="B122" s="6" t="str">
        <f>B102</f>
        <v>Shipper 2</v>
      </c>
      <c r="C122" s="60" t="s">
        <v>4</v>
      </c>
      <c r="D122" s="60"/>
      <c r="E122" s="60"/>
      <c r="F122" s="60"/>
      <c r="G122" s="19"/>
      <c r="H122" s="4"/>
      <c r="I122" s="60" t="s">
        <v>20</v>
      </c>
      <c r="J122" s="60"/>
      <c r="K122" s="60"/>
      <c r="L122" s="60"/>
      <c r="O122" s="60" t="str">
        <f>O102</f>
        <v>Bundled capacity A-B</v>
      </c>
      <c r="P122" s="60"/>
      <c r="Q122" s="60"/>
      <c r="R122" s="60"/>
      <c r="S122" s="19"/>
      <c r="T122" s="4"/>
      <c r="U122" s="60" t="str">
        <f>U102</f>
        <v>Bundled capacity B-C</v>
      </c>
      <c r="V122" s="60"/>
      <c r="W122" s="60"/>
      <c r="X122" s="60"/>
      <c r="Y122" s="35"/>
      <c r="Z122" s="6" t="str">
        <f>B122</f>
        <v>Shipper 2</v>
      </c>
      <c r="AI122" s="1"/>
      <c r="AJ122" s="20"/>
      <c r="AO122" s="1"/>
      <c r="AP122" s="20"/>
      <c r="BA122" s="1"/>
      <c r="BB122" s="20"/>
      <c r="BM122" s="1"/>
      <c r="BN122" s="20"/>
      <c r="BY122" s="1"/>
      <c r="BZ122" s="20"/>
    </row>
    <row r="123" spans="25:78" ht="18.75">
      <c r="Y123" s="35"/>
      <c r="AI123" s="1"/>
      <c r="AJ123" s="20"/>
      <c r="AO123" s="1"/>
      <c r="AP123" s="20"/>
      <c r="BA123" s="1"/>
      <c r="BB123" s="20"/>
      <c r="BM123" s="1"/>
      <c r="BN123" s="20"/>
      <c r="BY123" s="1"/>
      <c r="BZ123" s="20"/>
    </row>
    <row r="124" spans="6:78" ht="45">
      <c r="F124" s="2" t="s">
        <v>3</v>
      </c>
      <c r="G124" s="32" t="str">
        <f>G104</f>
        <v>CHECK</v>
      </c>
      <c r="L124" s="2" t="s">
        <v>3</v>
      </c>
      <c r="M124" s="37" t="str">
        <f>M104</f>
        <v>CHECK</v>
      </c>
      <c r="R124" s="2" t="s">
        <v>3</v>
      </c>
      <c r="S124" s="32" t="str">
        <f>S104</f>
        <v>CHECK</v>
      </c>
      <c r="X124" s="2" t="s">
        <v>3</v>
      </c>
      <c r="Y124" s="37" t="str">
        <f>Y104</f>
        <v>CHECK</v>
      </c>
      <c r="Z124" s="41" t="s">
        <v>54</v>
      </c>
      <c r="AA124" s="47" t="s">
        <v>73</v>
      </c>
      <c r="AB124" s="47" t="s">
        <v>74</v>
      </c>
      <c r="AC124" s="47" t="s">
        <v>75</v>
      </c>
      <c r="AD124" s="47" t="s">
        <v>76</v>
      </c>
      <c r="AE124" s="56" t="s">
        <v>71</v>
      </c>
      <c r="AF124" s="56" t="s">
        <v>72</v>
      </c>
      <c r="BA124" s="1"/>
      <c r="BB124" s="20"/>
      <c r="BM124" s="1"/>
      <c r="BN124" s="20"/>
      <c r="BY124" s="1"/>
      <c r="BZ124" s="20"/>
    </row>
    <row r="125" spans="2:78" ht="19.5">
      <c r="B125" s="21" t="s">
        <v>35</v>
      </c>
      <c r="C125" s="9" t="s">
        <v>34</v>
      </c>
      <c r="D125" s="16">
        <f>D126+Parameters!$C$8</f>
        <v>4.740000000000001</v>
      </c>
      <c r="E125" s="10" t="s">
        <v>2</v>
      </c>
      <c r="F125" s="5">
        <v>0</v>
      </c>
      <c r="G125" s="33">
        <f aca="true" t="shared" si="60" ref="G125:G138">IF(AND(F125&lt;=F126,F125&gt;=F105),0,IF(F125&gt;F126,1,2))</f>
        <v>0</v>
      </c>
      <c r="H125" s="21" t="str">
        <f>B125</f>
        <v>Year 1</v>
      </c>
      <c r="I125" s="9" t="s">
        <v>34</v>
      </c>
      <c r="J125" s="16">
        <f>J126+Parameters!$G$8</f>
        <v>3.100000000000001</v>
      </c>
      <c r="K125" s="10" t="s">
        <v>2</v>
      </c>
      <c r="L125" s="5">
        <v>0</v>
      </c>
      <c r="M125" s="33">
        <f aca="true" t="shared" si="61" ref="M125:M138">IF(AND(L125&lt;=L126,L125&gt;=L105),0,IF(L125&gt;L126,1,2))</f>
        <v>0</v>
      </c>
      <c r="N125" s="21" t="s">
        <v>36</v>
      </c>
      <c r="O125" s="9" t="s">
        <v>34</v>
      </c>
      <c r="P125" s="16">
        <f>P126+Parameters!$C$13</f>
        <v>5.1800000000000015</v>
      </c>
      <c r="Q125" s="10" t="s">
        <v>2</v>
      </c>
      <c r="R125" s="5">
        <v>0</v>
      </c>
      <c r="S125" s="33">
        <f aca="true" t="shared" si="62" ref="S125:S138">IF(AND(R125&lt;=R126,R125&gt;=R105),0,IF(R125&gt;R126,1,2))</f>
        <v>0</v>
      </c>
      <c r="T125" s="15" t="str">
        <f>N125</f>
        <v>Year 2</v>
      </c>
      <c r="U125" s="9" t="s">
        <v>34</v>
      </c>
      <c r="V125" s="16">
        <f>V126+Parameters!$G$13</f>
        <v>3.5399999999999983</v>
      </c>
      <c r="W125" s="10" t="s">
        <v>2</v>
      </c>
      <c r="X125" s="5">
        <v>0</v>
      </c>
      <c r="Y125" s="33">
        <f aca="true" t="shared" si="63" ref="Y125:Y138">IF(AND(X125&lt;=X126,X125&gt;=X105),0,IF(X125&gt;X126,1,2))</f>
        <v>0</v>
      </c>
      <c r="Z125" s="42" t="s">
        <v>55</v>
      </c>
      <c r="AA125" s="48">
        <f aca="true" t="shared" si="64" ref="AA125:AA139">D125*F125</f>
        <v>0</v>
      </c>
      <c r="AB125" s="48">
        <f aca="true" t="shared" si="65" ref="AB125:AB139">J125*L125</f>
        <v>0</v>
      </c>
      <c r="AC125" s="48">
        <f aca="true" t="shared" si="66" ref="AC125:AC139">P125*R125</f>
        <v>0</v>
      </c>
      <c r="AD125" s="48">
        <f aca="true" t="shared" si="67" ref="AD125:AD139">V125*X125</f>
        <v>0</v>
      </c>
      <c r="AE125" s="57">
        <f>SUM(AA125:AB125)</f>
        <v>0</v>
      </c>
      <c r="AF125" s="57">
        <f>SUM(AC125:AD125)</f>
        <v>0</v>
      </c>
      <c r="BA125" s="1"/>
      <c r="BB125" s="20"/>
      <c r="BM125" s="1"/>
      <c r="BN125" s="20"/>
      <c r="BY125" s="1"/>
      <c r="BZ125" s="20"/>
    </row>
    <row r="126" spans="2:78" ht="19.5">
      <c r="B126" s="59" t="s">
        <v>5</v>
      </c>
      <c r="C126" s="9" t="s">
        <v>33</v>
      </c>
      <c r="D126" s="16">
        <f>D127+Parameters!$C$8</f>
        <v>4.630000000000001</v>
      </c>
      <c r="E126" s="10" t="s">
        <v>2</v>
      </c>
      <c r="F126" s="5">
        <v>0</v>
      </c>
      <c r="G126" s="33">
        <f t="shared" si="60"/>
        <v>0</v>
      </c>
      <c r="H126" s="59" t="s">
        <v>5</v>
      </c>
      <c r="I126" s="9" t="s">
        <v>33</v>
      </c>
      <c r="J126" s="16">
        <f>J127+Parameters!$G$8</f>
        <v>3.000000000000001</v>
      </c>
      <c r="K126" s="10" t="s">
        <v>2</v>
      </c>
      <c r="L126" s="5">
        <v>0</v>
      </c>
      <c r="M126" s="33">
        <f t="shared" si="61"/>
        <v>0</v>
      </c>
      <c r="N126" s="59" t="s">
        <v>5</v>
      </c>
      <c r="O126" s="9" t="s">
        <v>33</v>
      </c>
      <c r="P126" s="16">
        <f>P127+Parameters!$C$13</f>
        <v>5.060000000000001</v>
      </c>
      <c r="Q126" s="10" t="s">
        <v>2</v>
      </c>
      <c r="R126" s="5">
        <v>0</v>
      </c>
      <c r="S126" s="33">
        <f t="shared" si="62"/>
        <v>0</v>
      </c>
      <c r="T126" s="59" t="s">
        <v>5</v>
      </c>
      <c r="U126" s="9" t="s">
        <v>33</v>
      </c>
      <c r="V126" s="16">
        <f>V127+Parameters!$G$13</f>
        <v>3.4299999999999984</v>
      </c>
      <c r="W126" s="10" t="s">
        <v>2</v>
      </c>
      <c r="X126" s="5">
        <v>0</v>
      </c>
      <c r="Y126" s="33">
        <f t="shared" si="63"/>
        <v>0</v>
      </c>
      <c r="Z126" s="42" t="s">
        <v>56</v>
      </c>
      <c r="AA126" s="48">
        <f t="shared" si="64"/>
        <v>0</v>
      </c>
      <c r="AB126" s="48">
        <f t="shared" si="65"/>
        <v>0</v>
      </c>
      <c r="AC126" s="48">
        <f t="shared" si="66"/>
        <v>0</v>
      </c>
      <c r="AD126" s="48">
        <f t="shared" si="67"/>
        <v>0</v>
      </c>
      <c r="AE126" s="57">
        <f aca="true" t="shared" si="68" ref="AE126:AE139">SUM(AA126:AB126)</f>
        <v>0</v>
      </c>
      <c r="AF126" s="57">
        <f aca="true" t="shared" si="69" ref="AF126:AF139">SUM(AC126:AD126)</f>
        <v>0</v>
      </c>
      <c r="BA126" s="1"/>
      <c r="BB126" s="20"/>
      <c r="BM126" s="1"/>
      <c r="BN126" s="20"/>
      <c r="BY126" s="1"/>
      <c r="BZ126" s="20"/>
    </row>
    <row r="127" spans="2:78" ht="19.5">
      <c r="B127" s="59"/>
      <c r="C127" s="9" t="s">
        <v>32</v>
      </c>
      <c r="D127" s="16">
        <f>D128+Parameters!$C$8</f>
        <v>4.5200000000000005</v>
      </c>
      <c r="E127" s="10" t="s">
        <v>2</v>
      </c>
      <c r="F127" s="5">
        <v>0</v>
      </c>
      <c r="G127" s="33">
        <f t="shared" si="60"/>
        <v>0</v>
      </c>
      <c r="H127" s="59"/>
      <c r="I127" s="9" t="s">
        <v>32</v>
      </c>
      <c r="J127" s="16">
        <f>J128+Parameters!$G$8</f>
        <v>2.900000000000001</v>
      </c>
      <c r="K127" s="10" t="s">
        <v>2</v>
      </c>
      <c r="L127" s="5">
        <v>0</v>
      </c>
      <c r="M127" s="33">
        <f t="shared" si="61"/>
        <v>0</v>
      </c>
      <c r="N127" s="59"/>
      <c r="O127" s="9" t="s">
        <v>32</v>
      </c>
      <c r="P127" s="16">
        <f>P128+Parameters!$C$13</f>
        <v>4.940000000000001</v>
      </c>
      <c r="Q127" s="10" t="s">
        <v>2</v>
      </c>
      <c r="R127" s="5">
        <v>0</v>
      </c>
      <c r="S127" s="33">
        <f t="shared" si="62"/>
        <v>0</v>
      </c>
      <c r="T127" s="59"/>
      <c r="U127" s="9" t="s">
        <v>32</v>
      </c>
      <c r="V127" s="16">
        <f>V128+Parameters!$G$13</f>
        <v>3.3199999999999985</v>
      </c>
      <c r="W127" s="10" t="s">
        <v>2</v>
      </c>
      <c r="X127" s="5">
        <v>0</v>
      </c>
      <c r="Y127" s="33">
        <f t="shared" si="63"/>
        <v>0</v>
      </c>
      <c r="Z127" s="42" t="s">
        <v>57</v>
      </c>
      <c r="AA127" s="48">
        <f t="shared" si="64"/>
        <v>0</v>
      </c>
      <c r="AB127" s="48">
        <f t="shared" si="65"/>
        <v>0</v>
      </c>
      <c r="AC127" s="48">
        <f t="shared" si="66"/>
        <v>0</v>
      </c>
      <c r="AD127" s="48">
        <f t="shared" si="67"/>
        <v>0</v>
      </c>
      <c r="AE127" s="57">
        <f t="shared" si="68"/>
        <v>0</v>
      </c>
      <c r="AF127" s="57">
        <f t="shared" si="69"/>
        <v>0</v>
      </c>
      <c r="BA127" s="1"/>
      <c r="BB127" s="20"/>
      <c r="BM127" s="1"/>
      <c r="BN127" s="20"/>
      <c r="BY127" s="1"/>
      <c r="BZ127" s="20"/>
    </row>
    <row r="128" spans="2:78" ht="19.5">
      <c r="B128" s="59"/>
      <c r="C128" s="9" t="s">
        <v>31</v>
      </c>
      <c r="D128" s="16">
        <f>D129+Parameters!$C$8</f>
        <v>4.41</v>
      </c>
      <c r="E128" s="10" t="s">
        <v>2</v>
      </c>
      <c r="F128" s="5">
        <v>0</v>
      </c>
      <c r="G128" s="33">
        <f t="shared" si="60"/>
        <v>0</v>
      </c>
      <c r="H128" s="59"/>
      <c r="I128" s="9" t="s">
        <v>31</v>
      </c>
      <c r="J128" s="16">
        <f>J129+Parameters!$G$8</f>
        <v>2.8000000000000007</v>
      </c>
      <c r="K128" s="10" t="s">
        <v>2</v>
      </c>
      <c r="L128" s="5">
        <v>0</v>
      </c>
      <c r="M128" s="33">
        <f t="shared" si="61"/>
        <v>0</v>
      </c>
      <c r="N128" s="59"/>
      <c r="O128" s="9" t="s">
        <v>31</v>
      </c>
      <c r="P128" s="16">
        <f>P129+Parameters!$C$13</f>
        <v>4.820000000000001</v>
      </c>
      <c r="Q128" s="10" t="s">
        <v>2</v>
      </c>
      <c r="R128" s="5">
        <v>0</v>
      </c>
      <c r="S128" s="33">
        <f t="shared" si="62"/>
        <v>0</v>
      </c>
      <c r="T128" s="59"/>
      <c r="U128" s="9" t="s">
        <v>31</v>
      </c>
      <c r="V128" s="16">
        <f>V129+Parameters!$G$13</f>
        <v>3.2099999999999986</v>
      </c>
      <c r="W128" s="10" t="s">
        <v>2</v>
      </c>
      <c r="X128" s="5">
        <v>0</v>
      </c>
      <c r="Y128" s="33">
        <f t="shared" si="63"/>
        <v>0</v>
      </c>
      <c r="Z128" s="42" t="s">
        <v>58</v>
      </c>
      <c r="AA128" s="49">
        <f t="shared" si="64"/>
        <v>0</v>
      </c>
      <c r="AB128" s="49">
        <f t="shared" si="65"/>
        <v>0</v>
      </c>
      <c r="AC128" s="49">
        <f t="shared" si="66"/>
        <v>0</v>
      </c>
      <c r="AD128" s="49">
        <f t="shared" si="67"/>
        <v>0</v>
      </c>
      <c r="AE128" s="57">
        <f t="shared" si="68"/>
        <v>0</v>
      </c>
      <c r="AF128" s="57">
        <f t="shared" si="69"/>
        <v>0</v>
      </c>
      <c r="BA128" s="1"/>
      <c r="BB128" s="20"/>
      <c r="BM128" s="1"/>
      <c r="BN128" s="20"/>
      <c r="BY128" s="1"/>
      <c r="BZ128" s="20"/>
    </row>
    <row r="129" spans="2:78" ht="19.5">
      <c r="B129" s="8">
        <f>Parameters!C6</f>
        <v>600000</v>
      </c>
      <c r="C129" s="9" t="s">
        <v>30</v>
      </c>
      <c r="D129" s="16">
        <f>D130+Parameters!$C$8</f>
        <v>4.3</v>
      </c>
      <c r="E129" s="10" t="s">
        <v>2</v>
      </c>
      <c r="F129" s="5">
        <v>0</v>
      </c>
      <c r="G129" s="33">
        <f t="shared" si="60"/>
        <v>0</v>
      </c>
      <c r="H129" s="11">
        <f>Parameters!G6</f>
        <v>450000</v>
      </c>
      <c r="I129" s="9" t="s">
        <v>30</v>
      </c>
      <c r="J129" s="16">
        <f>J130+Parameters!$G$8</f>
        <v>2.7000000000000006</v>
      </c>
      <c r="K129" s="10" t="s">
        <v>2</v>
      </c>
      <c r="L129" s="5">
        <v>0</v>
      </c>
      <c r="M129" s="33">
        <f t="shared" si="61"/>
        <v>0</v>
      </c>
      <c r="N129" s="11">
        <f>Parameters!C11</f>
        <v>800000</v>
      </c>
      <c r="O129" s="9" t="s">
        <v>30</v>
      </c>
      <c r="P129" s="16">
        <f>P130+Parameters!$C$13</f>
        <v>4.700000000000001</v>
      </c>
      <c r="Q129" s="10" t="s">
        <v>2</v>
      </c>
      <c r="R129" s="5">
        <v>0</v>
      </c>
      <c r="S129" s="33">
        <f t="shared" si="62"/>
        <v>0</v>
      </c>
      <c r="T129" s="11">
        <f>Parameters!G11</f>
        <v>550000</v>
      </c>
      <c r="U129" s="9" t="s">
        <v>30</v>
      </c>
      <c r="V129" s="16">
        <f>V130+Parameters!$G$13</f>
        <v>3.0999999999999988</v>
      </c>
      <c r="W129" s="10" t="s">
        <v>2</v>
      </c>
      <c r="X129" s="5">
        <v>0</v>
      </c>
      <c r="Y129" s="33">
        <f t="shared" si="63"/>
        <v>0</v>
      </c>
      <c r="Z129" s="42" t="s">
        <v>59</v>
      </c>
      <c r="AA129" s="49">
        <f t="shared" si="64"/>
        <v>0</v>
      </c>
      <c r="AB129" s="49">
        <f t="shared" si="65"/>
        <v>0</v>
      </c>
      <c r="AC129" s="49">
        <f t="shared" si="66"/>
        <v>0</v>
      </c>
      <c r="AD129" s="49">
        <f t="shared" si="67"/>
        <v>0</v>
      </c>
      <c r="AE129" s="57">
        <f t="shared" si="68"/>
        <v>0</v>
      </c>
      <c r="AF129" s="57">
        <f t="shared" si="69"/>
        <v>0</v>
      </c>
      <c r="BA129" s="1"/>
      <c r="BB129" s="20"/>
      <c r="BM129" s="1"/>
      <c r="BN129" s="20"/>
      <c r="BY129" s="1"/>
      <c r="BZ129" s="20"/>
    </row>
    <row r="130" spans="2:78" ht="19.5">
      <c r="B130" s="23"/>
      <c r="C130" s="9" t="s">
        <v>7</v>
      </c>
      <c r="D130" s="16">
        <f>D131+Parameters!$C$8</f>
        <v>4.1899999999999995</v>
      </c>
      <c r="E130" s="10" t="s">
        <v>2</v>
      </c>
      <c r="F130" s="5">
        <v>0</v>
      </c>
      <c r="G130" s="33">
        <f t="shared" si="60"/>
        <v>0</v>
      </c>
      <c r="H130" s="24"/>
      <c r="I130" s="9" t="s">
        <v>7</v>
      </c>
      <c r="J130" s="16">
        <f>J131+Parameters!$G$8</f>
        <v>2.6000000000000005</v>
      </c>
      <c r="K130" s="10" t="s">
        <v>2</v>
      </c>
      <c r="L130" s="5">
        <v>0</v>
      </c>
      <c r="M130" s="33">
        <f t="shared" si="61"/>
        <v>0</v>
      </c>
      <c r="O130" s="9" t="s">
        <v>7</v>
      </c>
      <c r="P130" s="16">
        <f>P131+Parameters!$C$13</f>
        <v>4.580000000000001</v>
      </c>
      <c r="Q130" s="10" t="s">
        <v>2</v>
      </c>
      <c r="R130" s="5">
        <v>0</v>
      </c>
      <c r="S130" s="33">
        <f t="shared" si="62"/>
        <v>0</v>
      </c>
      <c r="U130" s="9" t="s">
        <v>7</v>
      </c>
      <c r="V130" s="16">
        <f>V131+Parameters!$G$13</f>
        <v>2.989999999999999</v>
      </c>
      <c r="W130" s="10" t="s">
        <v>2</v>
      </c>
      <c r="X130" s="5">
        <v>0</v>
      </c>
      <c r="Y130" s="33">
        <f t="shared" si="63"/>
        <v>0</v>
      </c>
      <c r="Z130" s="42" t="s">
        <v>60</v>
      </c>
      <c r="AA130" s="49">
        <f t="shared" si="64"/>
        <v>0</v>
      </c>
      <c r="AB130" s="49">
        <f t="shared" si="65"/>
        <v>0</v>
      </c>
      <c r="AC130" s="49">
        <f t="shared" si="66"/>
        <v>0</v>
      </c>
      <c r="AD130" s="49">
        <f t="shared" si="67"/>
        <v>0</v>
      </c>
      <c r="AE130" s="57">
        <f t="shared" si="68"/>
        <v>0</v>
      </c>
      <c r="AF130" s="57">
        <f t="shared" si="69"/>
        <v>0</v>
      </c>
      <c r="BA130" s="1"/>
      <c r="BB130" s="20"/>
      <c r="BM130" s="1"/>
      <c r="BN130" s="20"/>
      <c r="BY130" s="1"/>
      <c r="BZ130" s="20"/>
    </row>
    <row r="131" spans="2:78" ht="19.5">
      <c r="B131" s="23"/>
      <c r="C131" s="9" t="s">
        <v>8</v>
      </c>
      <c r="D131" s="16">
        <f>D132+Parameters!$C$8</f>
        <v>4.079999999999999</v>
      </c>
      <c r="E131" s="10" t="s">
        <v>2</v>
      </c>
      <c r="F131" s="5">
        <v>0</v>
      </c>
      <c r="G131" s="33">
        <f t="shared" si="60"/>
        <v>0</v>
      </c>
      <c r="H131" s="24"/>
      <c r="I131" s="9" t="s">
        <v>8</v>
      </c>
      <c r="J131" s="16">
        <f>J132+Parameters!$G$8</f>
        <v>2.5000000000000004</v>
      </c>
      <c r="K131" s="10" t="s">
        <v>2</v>
      </c>
      <c r="L131" s="5">
        <v>0</v>
      </c>
      <c r="M131" s="33">
        <f t="shared" si="61"/>
        <v>0</v>
      </c>
      <c r="O131" s="9" t="s">
        <v>8</v>
      </c>
      <c r="P131" s="16">
        <f>P132+Parameters!$C$13</f>
        <v>4.460000000000001</v>
      </c>
      <c r="Q131" s="10" t="s">
        <v>2</v>
      </c>
      <c r="R131" s="5">
        <v>0</v>
      </c>
      <c r="S131" s="33">
        <f t="shared" si="62"/>
        <v>0</v>
      </c>
      <c r="U131" s="9" t="s">
        <v>8</v>
      </c>
      <c r="V131" s="16">
        <f>V132+Parameters!$G$13</f>
        <v>2.879999999999999</v>
      </c>
      <c r="W131" s="10" t="s">
        <v>2</v>
      </c>
      <c r="X131" s="5">
        <v>0</v>
      </c>
      <c r="Y131" s="33">
        <f t="shared" si="63"/>
        <v>0</v>
      </c>
      <c r="Z131" s="42" t="s">
        <v>61</v>
      </c>
      <c r="AA131" s="49">
        <f t="shared" si="64"/>
        <v>0</v>
      </c>
      <c r="AB131" s="49">
        <f t="shared" si="65"/>
        <v>0</v>
      </c>
      <c r="AC131" s="49">
        <f t="shared" si="66"/>
        <v>0</v>
      </c>
      <c r="AD131" s="49">
        <f t="shared" si="67"/>
        <v>0</v>
      </c>
      <c r="AE131" s="57">
        <f t="shared" si="68"/>
        <v>0</v>
      </c>
      <c r="AF131" s="57">
        <f t="shared" si="69"/>
        <v>0</v>
      </c>
      <c r="BA131" s="1"/>
      <c r="BB131" s="20"/>
      <c r="BM131" s="1"/>
      <c r="BN131" s="20"/>
      <c r="BY131" s="1"/>
      <c r="BZ131" s="20"/>
    </row>
    <row r="132" spans="2:78" ht="19.5">
      <c r="B132" s="23"/>
      <c r="C132" s="9" t="s">
        <v>25</v>
      </c>
      <c r="D132" s="16">
        <f>D133+Parameters!$C$8</f>
        <v>3.9699999999999993</v>
      </c>
      <c r="E132" s="10" t="s">
        <v>2</v>
      </c>
      <c r="F132" s="5">
        <v>0</v>
      </c>
      <c r="G132" s="33">
        <f t="shared" si="60"/>
        <v>0</v>
      </c>
      <c r="H132" s="24"/>
      <c r="I132" s="9" t="s">
        <v>25</v>
      </c>
      <c r="J132" s="16">
        <f>J133+Parameters!$G$8</f>
        <v>2.4000000000000004</v>
      </c>
      <c r="K132" s="10" t="s">
        <v>2</v>
      </c>
      <c r="L132" s="5">
        <v>0</v>
      </c>
      <c r="M132" s="33">
        <f t="shared" si="61"/>
        <v>0</v>
      </c>
      <c r="O132" s="9" t="s">
        <v>25</v>
      </c>
      <c r="P132" s="16">
        <f>P133+Parameters!$C$13</f>
        <v>4.340000000000001</v>
      </c>
      <c r="Q132" s="10" t="s">
        <v>2</v>
      </c>
      <c r="R132" s="5">
        <v>0</v>
      </c>
      <c r="S132" s="33">
        <f t="shared" si="62"/>
        <v>0</v>
      </c>
      <c r="U132" s="9" t="s">
        <v>25</v>
      </c>
      <c r="V132" s="16">
        <f>V133+Parameters!$G$13</f>
        <v>2.769999999999999</v>
      </c>
      <c r="W132" s="10" t="s">
        <v>2</v>
      </c>
      <c r="X132" s="5">
        <v>0</v>
      </c>
      <c r="Y132" s="33">
        <f t="shared" si="63"/>
        <v>0</v>
      </c>
      <c r="Z132" s="42" t="s">
        <v>62</v>
      </c>
      <c r="AA132" s="49">
        <f t="shared" si="64"/>
        <v>0</v>
      </c>
      <c r="AB132" s="49">
        <f t="shared" si="65"/>
        <v>0</v>
      </c>
      <c r="AC132" s="49">
        <f t="shared" si="66"/>
        <v>0</v>
      </c>
      <c r="AD132" s="49">
        <f t="shared" si="67"/>
        <v>0</v>
      </c>
      <c r="AE132" s="57">
        <f t="shared" si="68"/>
        <v>0</v>
      </c>
      <c r="AF132" s="57">
        <f t="shared" si="69"/>
        <v>0</v>
      </c>
      <c r="BA132" s="1"/>
      <c r="BB132" s="20"/>
      <c r="BM132" s="1"/>
      <c r="BN132" s="20"/>
      <c r="BY132" s="1"/>
      <c r="BZ132" s="20"/>
    </row>
    <row r="133" spans="2:78" ht="19.5">
      <c r="B133" s="23"/>
      <c r="C133" s="9" t="s">
        <v>9</v>
      </c>
      <c r="D133" s="16">
        <f>D134+Parameters!$C$8</f>
        <v>3.8599999999999994</v>
      </c>
      <c r="E133" s="10" t="s">
        <v>2</v>
      </c>
      <c r="F133" s="5">
        <v>0</v>
      </c>
      <c r="G133" s="33">
        <f t="shared" si="60"/>
        <v>0</v>
      </c>
      <c r="H133" s="24"/>
      <c r="I133" s="9" t="s">
        <v>9</v>
      </c>
      <c r="J133" s="16">
        <f>J134+Parameters!$G$8</f>
        <v>2.3000000000000003</v>
      </c>
      <c r="K133" s="10" t="s">
        <v>2</v>
      </c>
      <c r="L133" s="5">
        <v>0</v>
      </c>
      <c r="M133" s="33">
        <f t="shared" si="61"/>
        <v>0</v>
      </c>
      <c r="O133" s="9" t="s">
        <v>9</v>
      </c>
      <c r="P133" s="16">
        <f>P134+Parameters!$C$13</f>
        <v>4.220000000000001</v>
      </c>
      <c r="Q133" s="10" t="s">
        <v>2</v>
      </c>
      <c r="R133" s="5">
        <v>0</v>
      </c>
      <c r="S133" s="33">
        <f t="shared" si="62"/>
        <v>0</v>
      </c>
      <c r="U133" s="9" t="s">
        <v>9</v>
      </c>
      <c r="V133" s="16">
        <f>V134+Parameters!$G$13</f>
        <v>2.6599999999999993</v>
      </c>
      <c r="W133" s="10" t="s">
        <v>2</v>
      </c>
      <c r="X133" s="5">
        <v>0</v>
      </c>
      <c r="Y133" s="33">
        <f t="shared" si="63"/>
        <v>0</v>
      </c>
      <c r="Z133" s="42" t="s">
        <v>63</v>
      </c>
      <c r="AA133" s="49">
        <f t="shared" si="64"/>
        <v>0</v>
      </c>
      <c r="AB133" s="49">
        <f t="shared" si="65"/>
        <v>0</v>
      </c>
      <c r="AC133" s="49">
        <f t="shared" si="66"/>
        <v>0</v>
      </c>
      <c r="AD133" s="49">
        <f t="shared" si="67"/>
        <v>0</v>
      </c>
      <c r="AE133" s="57">
        <f t="shared" si="68"/>
        <v>0</v>
      </c>
      <c r="AF133" s="57">
        <f t="shared" si="69"/>
        <v>0</v>
      </c>
      <c r="BA133" s="1"/>
      <c r="BB133" s="20"/>
      <c r="BM133" s="1"/>
      <c r="BN133" s="20"/>
      <c r="BY133" s="1"/>
      <c r="BZ133" s="20"/>
    </row>
    <row r="134" spans="2:78" ht="19.5">
      <c r="B134" s="23"/>
      <c r="C134" s="9" t="s">
        <v>10</v>
      </c>
      <c r="D134" s="16">
        <f>D135+Parameters!$C$8</f>
        <v>3.7499999999999996</v>
      </c>
      <c r="E134" s="10" t="s">
        <v>2</v>
      </c>
      <c r="F134" s="5">
        <v>0</v>
      </c>
      <c r="G134" s="33">
        <f t="shared" si="60"/>
        <v>0</v>
      </c>
      <c r="H134" s="24"/>
      <c r="I134" s="9" t="s">
        <v>10</v>
      </c>
      <c r="J134" s="16">
        <f>J135+Parameters!$G$8</f>
        <v>2.2</v>
      </c>
      <c r="K134" s="10" t="s">
        <v>2</v>
      </c>
      <c r="L134" s="5">
        <v>0</v>
      </c>
      <c r="M134" s="33">
        <f t="shared" si="61"/>
        <v>0</v>
      </c>
      <c r="O134" s="9" t="s">
        <v>10</v>
      </c>
      <c r="P134" s="16">
        <f>P135+Parameters!$C$13</f>
        <v>4.1000000000000005</v>
      </c>
      <c r="Q134" s="10" t="s">
        <v>2</v>
      </c>
      <c r="R134" s="5">
        <v>0</v>
      </c>
      <c r="S134" s="33">
        <f t="shared" si="62"/>
        <v>0</v>
      </c>
      <c r="U134" s="9" t="s">
        <v>10</v>
      </c>
      <c r="V134" s="16">
        <f>V135+Parameters!$G$13</f>
        <v>2.5499999999999994</v>
      </c>
      <c r="W134" s="10" t="s">
        <v>2</v>
      </c>
      <c r="X134" s="5">
        <v>0</v>
      </c>
      <c r="Y134" s="33">
        <f t="shared" si="63"/>
        <v>0</v>
      </c>
      <c r="Z134" s="43" t="s">
        <v>64</v>
      </c>
      <c r="AA134" s="50">
        <f t="shared" si="64"/>
        <v>0</v>
      </c>
      <c r="AB134" s="50">
        <f t="shared" si="65"/>
        <v>0</v>
      </c>
      <c r="AC134" s="50">
        <f t="shared" si="66"/>
        <v>0</v>
      </c>
      <c r="AD134" s="50">
        <f t="shared" si="67"/>
        <v>0</v>
      </c>
      <c r="AE134" s="57">
        <f t="shared" si="68"/>
        <v>0</v>
      </c>
      <c r="AF134" s="57">
        <f t="shared" si="69"/>
        <v>0</v>
      </c>
      <c r="BA134" s="1"/>
      <c r="BB134" s="20"/>
      <c r="BM134" s="1"/>
      <c r="BN134" s="20"/>
      <c r="BY134" s="1"/>
      <c r="BZ134" s="20"/>
    </row>
    <row r="135" spans="3:78" ht="19.5">
      <c r="C135" s="9" t="s">
        <v>11</v>
      </c>
      <c r="D135" s="16">
        <f>D136+Parameters!$C$8</f>
        <v>3.6399999999999997</v>
      </c>
      <c r="E135" s="10" t="s">
        <v>2</v>
      </c>
      <c r="F135" s="5">
        <v>0</v>
      </c>
      <c r="G135" s="33">
        <f t="shared" si="60"/>
        <v>0</v>
      </c>
      <c r="I135" s="9" t="s">
        <v>11</v>
      </c>
      <c r="J135" s="16">
        <f>J136+Parameters!$G$8</f>
        <v>2.1</v>
      </c>
      <c r="K135" s="10" t="s">
        <v>2</v>
      </c>
      <c r="L135" s="5">
        <v>0</v>
      </c>
      <c r="M135" s="33">
        <f t="shared" si="61"/>
        <v>0</v>
      </c>
      <c r="O135" s="9" t="s">
        <v>11</v>
      </c>
      <c r="P135" s="16">
        <f>P136+Parameters!$C$13</f>
        <v>3.9800000000000004</v>
      </c>
      <c r="Q135" s="10" t="s">
        <v>2</v>
      </c>
      <c r="R135" s="5">
        <v>0</v>
      </c>
      <c r="S135" s="33">
        <f t="shared" si="62"/>
        <v>0</v>
      </c>
      <c r="U135" s="9" t="s">
        <v>11</v>
      </c>
      <c r="V135" s="16">
        <f>V136+Parameters!$G$13</f>
        <v>2.4399999999999995</v>
      </c>
      <c r="W135" s="10" t="s">
        <v>2</v>
      </c>
      <c r="X135" s="5">
        <v>0</v>
      </c>
      <c r="Y135" s="33">
        <f t="shared" si="63"/>
        <v>0</v>
      </c>
      <c r="Z135" s="42" t="s">
        <v>65</v>
      </c>
      <c r="AA135" s="49">
        <f t="shared" si="64"/>
        <v>0</v>
      </c>
      <c r="AB135" s="49">
        <f t="shared" si="65"/>
        <v>0</v>
      </c>
      <c r="AC135" s="49">
        <f t="shared" si="66"/>
        <v>0</v>
      </c>
      <c r="AD135" s="49">
        <f t="shared" si="67"/>
        <v>0</v>
      </c>
      <c r="AE135" s="57">
        <f t="shared" si="68"/>
        <v>0</v>
      </c>
      <c r="AF135" s="57">
        <f t="shared" si="69"/>
        <v>0</v>
      </c>
      <c r="BA135" s="1"/>
      <c r="BB135" s="20"/>
      <c r="BM135" s="1"/>
      <c r="BN135" s="20"/>
      <c r="BY135" s="1"/>
      <c r="BZ135" s="20"/>
    </row>
    <row r="136" spans="3:78" ht="19.5">
      <c r="C136" s="9" t="s">
        <v>12</v>
      </c>
      <c r="D136" s="16">
        <f>D137+Parameters!$C$8</f>
        <v>3.53</v>
      </c>
      <c r="E136" s="10" t="s">
        <v>2</v>
      </c>
      <c r="F136" s="5">
        <v>0</v>
      </c>
      <c r="G136" s="33">
        <f t="shared" si="60"/>
        <v>0</v>
      </c>
      <c r="I136" s="9" t="s">
        <v>12</v>
      </c>
      <c r="J136" s="16">
        <f>J137+Parameters!$G$8</f>
        <v>2</v>
      </c>
      <c r="K136" s="10" t="s">
        <v>2</v>
      </c>
      <c r="L136" s="5">
        <v>0</v>
      </c>
      <c r="M136" s="33">
        <f t="shared" si="61"/>
        <v>0</v>
      </c>
      <c r="O136" s="9" t="s">
        <v>12</v>
      </c>
      <c r="P136" s="16">
        <f>P137+Parameters!$C$13</f>
        <v>3.8600000000000003</v>
      </c>
      <c r="Q136" s="10" t="s">
        <v>2</v>
      </c>
      <c r="R136" s="5">
        <v>0</v>
      </c>
      <c r="S136" s="33">
        <f t="shared" si="62"/>
        <v>0</v>
      </c>
      <c r="U136" s="9" t="s">
        <v>12</v>
      </c>
      <c r="V136" s="16">
        <f>V137+Parameters!$G$13</f>
        <v>2.3299999999999996</v>
      </c>
      <c r="W136" s="10" t="s">
        <v>2</v>
      </c>
      <c r="X136" s="5">
        <v>0</v>
      </c>
      <c r="Y136" s="33">
        <f t="shared" si="63"/>
        <v>0</v>
      </c>
      <c r="Z136" s="44" t="s">
        <v>66</v>
      </c>
      <c r="AA136" s="51">
        <f t="shared" si="64"/>
        <v>0</v>
      </c>
      <c r="AB136" s="51">
        <f t="shared" si="65"/>
        <v>0</v>
      </c>
      <c r="AC136" s="51">
        <f t="shared" si="66"/>
        <v>0</v>
      </c>
      <c r="AD136" s="51">
        <f t="shared" si="67"/>
        <v>0</v>
      </c>
      <c r="AE136" s="57">
        <f t="shared" si="68"/>
        <v>0</v>
      </c>
      <c r="AF136" s="57">
        <f t="shared" si="69"/>
        <v>0</v>
      </c>
      <c r="BA136" s="1"/>
      <c r="BB136" s="20"/>
      <c r="BM136" s="1"/>
      <c r="BN136" s="20"/>
      <c r="BY136" s="1"/>
      <c r="BZ136" s="20"/>
    </row>
    <row r="137" spans="3:78" ht="19.5">
      <c r="C137" s="9" t="s">
        <v>13</v>
      </c>
      <c r="D137" s="16">
        <f>D138+Parameters!$C$8</f>
        <v>3.42</v>
      </c>
      <c r="E137" s="10" t="s">
        <v>2</v>
      </c>
      <c r="F137" s="5">
        <v>0</v>
      </c>
      <c r="G137" s="33">
        <f t="shared" si="60"/>
        <v>0</v>
      </c>
      <c r="I137" s="9" t="s">
        <v>13</v>
      </c>
      <c r="J137" s="16">
        <f>J138+Parameters!$G$8</f>
        <v>1.9000000000000001</v>
      </c>
      <c r="K137" s="10" t="s">
        <v>2</v>
      </c>
      <c r="L137" s="5">
        <v>0</v>
      </c>
      <c r="M137" s="33">
        <f t="shared" si="61"/>
        <v>0</v>
      </c>
      <c r="O137" s="9" t="s">
        <v>13</v>
      </c>
      <c r="P137" s="16">
        <f>P138+Parameters!$C$13</f>
        <v>3.74</v>
      </c>
      <c r="Q137" s="10" t="s">
        <v>2</v>
      </c>
      <c r="R137" s="5">
        <v>0</v>
      </c>
      <c r="S137" s="33">
        <f t="shared" si="62"/>
        <v>0</v>
      </c>
      <c r="U137" s="9" t="s">
        <v>13</v>
      </c>
      <c r="V137" s="16">
        <f>V138+Parameters!$G$13</f>
        <v>2.2199999999999998</v>
      </c>
      <c r="W137" s="10" t="s">
        <v>2</v>
      </c>
      <c r="X137" s="5">
        <v>0</v>
      </c>
      <c r="Y137" s="33">
        <f t="shared" si="63"/>
        <v>0</v>
      </c>
      <c r="Z137" s="42" t="s">
        <v>67</v>
      </c>
      <c r="AA137" s="49">
        <f t="shared" si="64"/>
        <v>0</v>
      </c>
      <c r="AB137" s="49">
        <f t="shared" si="65"/>
        <v>0</v>
      </c>
      <c r="AC137" s="49">
        <f t="shared" si="66"/>
        <v>0</v>
      </c>
      <c r="AD137" s="49">
        <f t="shared" si="67"/>
        <v>0</v>
      </c>
      <c r="AE137" s="57">
        <f t="shared" si="68"/>
        <v>0</v>
      </c>
      <c r="AF137" s="57">
        <f t="shared" si="69"/>
        <v>0</v>
      </c>
      <c r="BA137" s="1"/>
      <c r="BB137" s="20"/>
      <c r="BM137" s="1"/>
      <c r="BN137" s="20"/>
      <c r="BY137" s="1"/>
      <c r="BZ137" s="20"/>
    </row>
    <row r="138" spans="3:78" ht="19.5">
      <c r="C138" s="9" t="s">
        <v>14</v>
      </c>
      <c r="D138" s="16">
        <f>D139+Parameters!$C$8</f>
        <v>3.31</v>
      </c>
      <c r="E138" s="10" t="s">
        <v>2</v>
      </c>
      <c r="F138" s="5">
        <v>0</v>
      </c>
      <c r="G138" s="33">
        <f t="shared" si="60"/>
        <v>0</v>
      </c>
      <c r="I138" s="9" t="s">
        <v>14</v>
      </c>
      <c r="J138" s="16">
        <f>J139+Parameters!$G$8</f>
        <v>1.8</v>
      </c>
      <c r="K138" s="10" t="s">
        <v>2</v>
      </c>
      <c r="L138" s="5">
        <v>0</v>
      </c>
      <c r="M138" s="33">
        <f t="shared" si="61"/>
        <v>0</v>
      </c>
      <c r="O138" s="9" t="s">
        <v>14</v>
      </c>
      <c r="P138" s="16">
        <f>P139+Parameters!$C$13</f>
        <v>3.62</v>
      </c>
      <c r="Q138" s="10" t="s">
        <v>2</v>
      </c>
      <c r="R138" s="5">
        <v>0</v>
      </c>
      <c r="S138" s="33">
        <f t="shared" si="62"/>
        <v>0</v>
      </c>
      <c r="U138" s="9" t="s">
        <v>14</v>
      </c>
      <c r="V138" s="16">
        <f>V139+Parameters!$G$13</f>
        <v>2.11</v>
      </c>
      <c r="W138" s="10" t="s">
        <v>2</v>
      </c>
      <c r="X138" s="5">
        <v>0</v>
      </c>
      <c r="Y138" s="33">
        <f t="shared" si="63"/>
        <v>0</v>
      </c>
      <c r="Z138" s="42" t="s">
        <v>68</v>
      </c>
      <c r="AA138" s="49">
        <f t="shared" si="64"/>
        <v>0</v>
      </c>
      <c r="AB138" s="49">
        <f t="shared" si="65"/>
        <v>0</v>
      </c>
      <c r="AC138" s="49">
        <f t="shared" si="66"/>
        <v>0</v>
      </c>
      <c r="AD138" s="49">
        <f t="shared" si="67"/>
        <v>0</v>
      </c>
      <c r="AE138" s="57">
        <f t="shared" si="68"/>
        <v>0</v>
      </c>
      <c r="AF138" s="57">
        <f t="shared" si="69"/>
        <v>0</v>
      </c>
      <c r="BA138" s="1"/>
      <c r="BB138" s="20"/>
      <c r="BM138" s="1"/>
      <c r="BN138" s="20"/>
      <c r="BY138" s="1"/>
      <c r="BZ138" s="20"/>
    </row>
    <row r="139" spans="3:78" ht="19.5">
      <c r="C139" s="9" t="s">
        <v>15</v>
      </c>
      <c r="D139" s="16">
        <f>Parameters!C7</f>
        <v>3.2</v>
      </c>
      <c r="E139" s="10" t="s">
        <v>2</v>
      </c>
      <c r="F139" s="5">
        <v>0</v>
      </c>
      <c r="G139" s="33">
        <f>IF(F139=F119,0,2)</f>
        <v>0</v>
      </c>
      <c r="I139" s="9" t="s">
        <v>15</v>
      </c>
      <c r="J139" s="16">
        <f>Parameters!G7</f>
        <v>1.7</v>
      </c>
      <c r="K139" s="10" t="s">
        <v>2</v>
      </c>
      <c r="L139" s="5">
        <v>0</v>
      </c>
      <c r="M139" s="33">
        <f>IF(L139=L119,0,2)</f>
        <v>0</v>
      </c>
      <c r="O139" s="9" t="s">
        <v>15</v>
      </c>
      <c r="P139" s="16">
        <f>Parameters!C12</f>
        <v>3.5</v>
      </c>
      <c r="Q139" s="10" t="s">
        <v>2</v>
      </c>
      <c r="R139" s="5">
        <v>0</v>
      </c>
      <c r="S139" s="33">
        <f>IF(R139=R119,0,2)</f>
        <v>0</v>
      </c>
      <c r="U139" s="9" t="s">
        <v>15</v>
      </c>
      <c r="V139" s="16">
        <f>Parameters!G12</f>
        <v>2</v>
      </c>
      <c r="W139" s="10" t="s">
        <v>2</v>
      </c>
      <c r="X139" s="5">
        <v>0</v>
      </c>
      <c r="Y139" s="33">
        <f>IF(X139=X119,0,2)</f>
        <v>0</v>
      </c>
      <c r="Z139" s="42" t="s">
        <v>69</v>
      </c>
      <c r="AA139" s="49">
        <f t="shared" si="64"/>
        <v>0</v>
      </c>
      <c r="AB139" s="49">
        <f t="shared" si="65"/>
        <v>0</v>
      </c>
      <c r="AC139" s="49">
        <f t="shared" si="66"/>
        <v>0</v>
      </c>
      <c r="AD139" s="49">
        <f t="shared" si="67"/>
        <v>0</v>
      </c>
      <c r="AE139" s="58">
        <f t="shared" si="68"/>
        <v>0</v>
      </c>
      <c r="AF139" s="58">
        <f t="shared" si="69"/>
        <v>0</v>
      </c>
      <c r="BA139" s="1"/>
      <c r="BB139" s="20"/>
      <c r="BM139" s="1"/>
      <c r="BN139" s="20"/>
      <c r="BY139" s="1"/>
      <c r="BZ139" s="20"/>
    </row>
    <row r="140" spans="6:78" ht="18.75">
      <c r="F140" s="1"/>
      <c r="G140" s="33"/>
      <c r="R140" s="1"/>
      <c r="S140" s="33"/>
      <c r="X140" s="1"/>
      <c r="Y140" s="33"/>
      <c r="AI140" s="1"/>
      <c r="AJ140" s="20"/>
      <c r="AO140" s="1"/>
      <c r="AP140" s="20"/>
      <c r="BA140" s="1"/>
      <c r="BB140" s="20"/>
      <c r="BM140" s="1"/>
      <c r="BN140" s="20"/>
      <c r="BY140" s="1"/>
      <c r="BZ140" s="20"/>
    </row>
    <row r="141" spans="1:78" ht="18.75">
      <c r="A141" s="38" t="s">
        <v>49</v>
      </c>
      <c r="B141" s="6"/>
      <c r="R141" s="1"/>
      <c r="S141" s="33"/>
      <c r="X141" s="1"/>
      <c r="Y141" s="33"/>
      <c r="Z141" s="38" t="str">
        <f>A141</f>
        <v>DAY 8</v>
      </c>
      <c r="AI141" s="1"/>
      <c r="AJ141" s="20"/>
      <c r="AO141" s="1"/>
      <c r="AP141" s="20"/>
      <c r="BA141" s="1"/>
      <c r="BB141" s="20"/>
      <c r="BM141" s="1"/>
      <c r="BN141" s="20"/>
      <c r="BY141" s="1"/>
      <c r="BZ141" s="20"/>
    </row>
    <row r="142" spans="2:78" ht="18.75">
      <c r="B142" s="6" t="str">
        <f>B122</f>
        <v>Shipper 2</v>
      </c>
      <c r="C142" s="60" t="s">
        <v>4</v>
      </c>
      <c r="D142" s="60"/>
      <c r="E142" s="60"/>
      <c r="F142" s="60"/>
      <c r="G142" s="19"/>
      <c r="H142" s="4"/>
      <c r="I142" s="60" t="s">
        <v>20</v>
      </c>
      <c r="J142" s="60"/>
      <c r="K142" s="60"/>
      <c r="L142" s="60"/>
      <c r="O142" s="60" t="str">
        <f>O122</f>
        <v>Bundled capacity A-B</v>
      </c>
      <c r="P142" s="60"/>
      <c r="Q142" s="60"/>
      <c r="R142" s="60"/>
      <c r="S142" s="19"/>
      <c r="T142" s="4"/>
      <c r="U142" s="60" t="str">
        <f>U122</f>
        <v>Bundled capacity B-C</v>
      </c>
      <c r="V142" s="60"/>
      <c r="W142" s="60"/>
      <c r="X142" s="60"/>
      <c r="Y142" s="35"/>
      <c r="Z142" s="6" t="str">
        <f>B142</f>
        <v>Shipper 2</v>
      </c>
      <c r="AI142" s="1"/>
      <c r="AJ142" s="20"/>
      <c r="AO142" s="1"/>
      <c r="AP142" s="20"/>
      <c r="BA142" s="1"/>
      <c r="BB142" s="20"/>
      <c r="BM142" s="1"/>
      <c r="BN142" s="20"/>
      <c r="BY142" s="1"/>
      <c r="BZ142" s="20"/>
    </row>
    <row r="143" spans="25:78" ht="18.75">
      <c r="Y143" s="35"/>
      <c r="AI143" s="1"/>
      <c r="AJ143" s="20"/>
      <c r="AO143" s="1"/>
      <c r="AP143" s="20"/>
      <c r="BA143" s="1"/>
      <c r="BB143" s="20"/>
      <c r="BM143" s="1"/>
      <c r="BN143" s="20"/>
      <c r="BY143" s="1"/>
      <c r="BZ143" s="20"/>
    </row>
    <row r="144" spans="6:78" ht="45">
      <c r="F144" s="2" t="s">
        <v>3</v>
      </c>
      <c r="G144" s="32" t="str">
        <f>G124</f>
        <v>CHECK</v>
      </c>
      <c r="L144" s="2" t="s">
        <v>3</v>
      </c>
      <c r="M144" s="37" t="str">
        <f>M124</f>
        <v>CHECK</v>
      </c>
      <c r="R144" s="2" t="s">
        <v>3</v>
      </c>
      <c r="S144" s="32" t="str">
        <f>S124</f>
        <v>CHECK</v>
      </c>
      <c r="X144" s="2" t="s">
        <v>3</v>
      </c>
      <c r="Y144" s="37" t="str">
        <f>Y124</f>
        <v>CHECK</v>
      </c>
      <c r="Z144" s="41" t="s">
        <v>54</v>
      </c>
      <c r="AA144" s="47" t="s">
        <v>73</v>
      </c>
      <c r="AB144" s="47" t="s">
        <v>74</v>
      </c>
      <c r="AC144" s="47" t="s">
        <v>75</v>
      </c>
      <c r="AD144" s="47" t="s">
        <v>76</v>
      </c>
      <c r="AE144" s="56" t="s">
        <v>71</v>
      </c>
      <c r="AF144" s="56" t="s">
        <v>72</v>
      </c>
      <c r="AO144" s="1"/>
      <c r="AP144" s="20"/>
      <c r="BA144" s="1"/>
      <c r="BB144" s="20"/>
      <c r="BM144" s="1"/>
      <c r="BN144" s="20"/>
      <c r="BY144" s="1"/>
      <c r="BZ144" s="20"/>
    </row>
    <row r="145" spans="2:78" ht="19.5">
      <c r="B145" s="21" t="s">
        <v>35</v>
      </c>
      <c r="C145" s="9" t="s">
        <v>34</v>
      </c>
      <c r="D145" s="16">
        <f>D146+Parameters!$C$8</f>
        <v>4.740000000000001</v>
      </c>
      <c r="E145" s="10" t="s">
        <v>2</v>
      </c>
      <c r="F145" s="5">
        <v>0</v>
      </c>
      <c r="G145" s="33">
        <f aca="true" t="shared" si="70" ref="G145:G158">IF(AND(F145&lt;=F146,F145&gt;=F125),0,IF(F145&gt;F146,1,2))</f>
        <v>0</v>
      </c>
      <c r="H145" s="21" t="str">
        <f>B145</f>
        <v>Year 1</v>
      </c>
      <c r="I145" s="9" t="s">
        <v>34</v>
      </c>
      <c r="J145" s="16">
        <f>J146+Parameters!$G$8</f>
        <v>3.100000000000001</v>
      </c>
      <c r="K145" s="10" t="s">
        <v>2</v>
      </c>
      <c r="L145" s="5">
        <v>0</v>
      </c>
      <c r="M145" s="33">
        <f aca="true" t="shared" si="71" ref="M145:M158">IF(AND(L145&lt;=L146,L145&gt;=L125),0,IF(L145&gt;L146,1,2))</f>
        <v>0</v>
      </c>
      <c r="N145" s="21" t="s">
        <v>36</v>
      </c>
      <c r="O145" s="9" t="s">
        <v>34</v>
      </c>
      <c r="P145" s="16">
        <f>P146+Parameters!$C$13</f>
        <v>5.1800000000000015</v>
      </c>
      <c r="Q145" s="10" t="s">
        <v>2</v>
      </c>
      <c r="R145" s="5">
        <v>0</v>
      </c>
      <c r="S145" s="33">
        <f aca="true" t="shared" si="72" ref="S145:S158">IF(AND(R145&lt;=R146,R145&gt;=R125),0,IF(R145&gt;R146,1,2))</f>
        <v>0</v>
      </c>
      <c r="T145" s="15" t="str">
        <f>N145</f>
        <v>Year 2</v>
      </c>
      <c r="U145" s="9" t="s">
        <v>34</v>
      </c>
      <c r="V145" s="16">
        <f>V146+Parameters!$G$13</f>
        <v>3.5399999999999983</v>
      </c>
      <c r="W145" s="10" t="s">
        <v>2</v>
      </c>
      <c r="X145" s="5">
        <v>0</v>
      </c>
      <c r="Y145" s="33">
        <f aca="true" t="shared" si="73" ref="Y145:Y158">IF(AND(X145&lt;=X146,X145&gt;=X125),0,IF(X145&gt;X146,1,2))</f>
        <v>0</v>
      </c>
      <c r="Z145" s="42" t="s">
        <v>55</v>
      </c>
      <c r="AA145" s="48">
        <f aca="true" t="shared" si="74" ref="AA145:AA159">D145*F145</f>
        <v>0</v>
      </c>
      <c r="AB145" s="48">
        <f aca="true" t="shared" si="75" ref="AB145:AB159">J145*L145</f>
        <v>0</v>
      </c>
      <c r="AC145" s="48">
        <f aca="true" t="shared" si="76" ref="AC145:AC159">P145*R145</f>
        <v>0</v>
      </c>
      <c r="AD145" s="48">
        <f aca="true" t="shared" si="77" ref="AD145:AD159">V145*X145</f>
        <v>0</v>
      </c>
      <c r="AE145" s="57">
        <f>SUM(AA145:AB145)</f>
        <v>0</v>
      </c>
      <c r="AF145" s="57">
        <f>SUM(AC145:AD145)</f>
        <v>0</v>
      </c>
      <c r="AO145" s="1"/>
      <c r="AP145" s="20"/>
      <c r="BA145" s="1"/>
      <c r="BB145" s="20"/>
      <c r="BM145" s="1"/>
      <c r="BN145" s="20"/>
      <c r="BY145" s="1"/>
      <c r="BZ145" s="20"/>
    </row>
    <row r="146" spans="2:78" ht="19.5">
      <c r="B146" s="59" t="s">
        <v>5</v>
      </c>
      <c r="C146" s="9" t="s">
        <v>33</v>
      </c>
      <c r="D146" s="16">
        <f>D147+Parameters!$C$8</f>
        <v>4.630000000000001</v>
      </c>
      <c r="E146" s="10" t="s">
        <v>2</v>
      </c>
      <c r="F146" s="5">
        <v>0</v>
      </c>
      <c r="G146" s="33">
        <f t="shared" si="70"/>
        <v>0</v>
      </c>
      <c r="H146" s="59" t="s">
        <v>5</v>
      </c>
      <c r="I146" s="9" t="s">
        <v>33</v>
      </c>
      <c r="J146" s="16">
        <f>J147+Parameters!$G$8</f>
        <v>3.000000000000001</v>
      </c>
      <c r="K146" s="10" t="s">
        <v>2</v>
      </c>
      <c r="L146" s="5">
        <v>0</v>
      </c>
      <c r="M146" s="33">
        <f t="shared" si="71"/>
        <v>0</v>
      </c>
      <c r="N146" s="59" t="s">
        <v>5</v>
      </c>
      <c r="O146" s="9" t="s">
        <v>33</v>
      </c>
      <c r="P146" s="16">
        <f>P147+Parameters!$C$13</f>
        <v>5.060000000000001</v>
      </c>
      <c r="Q146" s="10" t="s">
        <v>2</v>
      </c>
      <c r="R146" s="5">
        <v>0</v>
      </c>
      <c r="S146" s="33">
        <f t="shared" si="72"/>
        <v>0</v>
      </c>
      <c r="T146" s="59" t="s">
        <v>5</v>
      </c>
      <c r="U146" s="9" t="s">
        <v>33</v>
      </c>
      <c r="V146" s="16">
        <f>V147+Parameters!$G$13</f>
        <v>3.4299999999999984</v>
      </c>
      <c r="W146" s="10" t="s">
        <v>2</v>
      </c>
      <c r="X146" s="5">
        <v>0</v>
      </c>
      <c r="Y146" s="33">
        <f t="shared" si="73"/>
        <v>0</v>
      </c>
      <c r="Z146" s="42" t="s">
        <v>56</v>
      </c>
      <c r="AA146" s="48">
        <f t="shared" si="74"/>
        <v>0</v>
      </c>
      <c r="AB146" s="48">
        <f t="shared" si="75"/>
        <v>0</v>
      </c>
      <c r="AC146" s="48">
        <f t="shared" si="76"/>
        <v>0</v>
      </c>
      <c r="AD146" s="48">
        <f t="shared" si="77"/>
        <v>0</v>
      </c>
      <c r="AE146" s="57">
        <f aca="true" t="shared" si="78" ref="AE146:AE159">SUM(AA146:AB146)</f>
        <v>0</v>
      </c>
      <c r="AF146" s="57">
        <f aca="true" t="shared" si="79" ref="AF146:AF159">SUM(AC146:AD146)</f>
        <v>0</v>
      </c>
      <c r="AO146" s="1"/>
      <c r="AP146" s="20"/>
      <c r="BA146" s="1"/>
      <c r="BB146" s="20"/>
      <c r="BM146" s="1"/>
      <c r="BN146" s="20"/>
      <c r="BY146" s="1"/>
      <c r="BZ146" s="20"/>
    </row>
    <row r="147" spans="2:78" ht="19.5">
      <c r="B147" s="59"/>
      <c r="C147" s="9" t="s">
        <v>32</v>
      </c>
      <c r="D147" s="16">
        <f>D148+Parameters!$C$8</f>
        <v>4.5200000000000005</v>
      </c>
      <c r="E147" s="10" t="s">
        <v>2</v>
      </c>
      <c r="F147" s="5">
        <v>0</v>
      </c>
      <c r="G147" s="33">
        <f t="shared" si="70"/>
        <v>0</v>
      </c>
      <c r="H147" s="59"/>
      <c r="I147" s="9" t="s">
        <v>32</v>
      </c>
      <c r="J147" s="16">
        <f>J148+Parameters!$G$8</f>
        <v>2.900000000000001</v>
      </c>
      <c r="K147" s="10" t="s">
        <v>2</v>
      </c>
      <c r="L147" s="5">
        <v>0</v>
      </c>
      <c r="M147" s="33">
        <f t="shared" si="71"/>
        <v>0</v>
      </c>
      <c r="N147" s="59"/>
      <c r="O147" s="9" t="s">
        <v>32</v>
      </c>
      <c r="P147" s="16">
        <f>P148+Parameters!$C$13</f>
        <v>4.940000000000001</v>
      </c>
      <c r="Q147" s="10" t="s">
        <v>2</v>
      </c>
      <c r="R147" s="5">
        <v>0</v>
      </c>
      <c r="S147" s="33">
        <f t="shared" si="72"/>
        <v>0</v>
      </c>
      <c r="T147" s="59"/>
      <c r="U147" s="9" t="s">
        <v>32</v>
      </c>
      <c r="V147" s="16">
        <f>V148+Parameters!$G$13</f>
        <v>3.3199999999999985</v>
      </c>
      <c r="W147" s="10" t="s">
        <v>2</v>
      </c>
      <c r="X147" s="5">
        <v>0</v>
      </c>
      <c r="Y147" s="33">
        <f t="shared" si="73"/>
        <v>0</v>
      </c>
      <c r="Z147" s="42" t="s">
        <v>57</v>
      </c>
      <c r="AA147" s="48">
        <f t="shared" si="74"/>
        <v>0</v>
      </c>
      <c r="AB147" s="48">
        <f t="shared" si="75"/>
        <v>0</v>
      </c>
      <c r="AC147" s="48">
        <f t="shared" si="76"/>
        <v>0</v>
      </c>
      <c r="AD147" s="48">
        <f t="shared" si="77"/>
        <v>0</v>
      </c>
      <c r="AE147" s="57">
        <f t="shared" si="78"/>
        <v>0</v>
      </c>
      <c r="AF147" s="57">
        <f t="shared" si="79"/>
        <v>0</v>
      </c>
      <c r="AO147" s="1"/>
      <c r="AP147" s="20"/>
      <c r="BA147" s="1"/>
      <c r="BB147" s="20"/>
      <c r="BM147" s="1"/>
      <c r="BN147" s="20"/>
      <c r="BY147" s="1"/>
      <c r="BZ147" s="20"/>
    </row>
    <row r="148" spans="2:78" ht="19.5">
      <c r="B148" s="59"/>
      <c r="C148" s="9" t="s">
        <v>31</v>
      </c>
      <c r="D148" s="16">
        <f>D149+Parameters!$C$8</f>
        <v>4.41</v>
      </c>
      <c r="E148" s="10" t="s">
        <v>2</v>
      </c>
      <c r="F148" s="5">
        <v>0</v>
      </c>
      <c r="G148" s="33">
        <f t="shared" si="70"/>
        <v>0</v>
      </c>
      <c r="H148" s="59"/>
      <c r="I148" s="9" t="s">
        <v>31</v>
      </c>
      <c r="J148" s="16">
        <f>J149+Parameters!$G$8</f>
        <v>2.8000000000000007</v>
      </c>
      <c r="K148" s="10" t="s">
        <v>2</v>
      </c>
      <c r="L148" s="5">
        <v>0</v>
      </c>
      <c r="M148" s="33">
        <f t="shared" si="71"/>
        <v>0</v>
      </c>
      <c r="N148" s="59"/>
      <c r="O148" s="9" t="s">
        <v>31</v>
      </c>
      <c r="P148" s="16">
        <f>P149+Parameters!$C$13</f>
        <v>4.820000000000001</v>
      </c>
      <c r="Q148" s="10" t="s">
        <v>2</v>
      </c>
      <c r="R148" s="5">
        <v>0</v>
      </c>
      <c r="S148" s="33">
        <f t="shared" si="72"/>
        <v>0</v>
      </c>
      <c r="T148" s="59"/>
      <c r="U148" s="9" t="s">
        <v>31</v>
      </c>
      <c r="V148" s="16">
        <f>V149+Parameters!$G$13</f>
        <v>3.2099999999999986</v>
      </c>
      <c r="W148" s="10" t="s">
        <v>2</v>
      </c>
      <c r="X148" s="5">
        <v>0</v>
      </c>
      <c r="Y148" s="33">
        <f t="shared" si="73"/>
        <v>0</v>
      </c>
      <c r="Z148" s="42" t="s">
        <v>58</v>
      </c>
      <c r="AA148" s="49">
        <f t="shared" si="74"/>
        <v>0</v>
      </c>
      <c r="AB148" s="49">
        <f t="shared" si="75"/>
        <v>0</v>
      </c>
      <c r="AC148" s="49">
        <f t="shared" si="76"/>
        <v>0</v>
      </c>
      <c r="AD148" s="49">
        <f t="shared" si="77"/>
        <v>0</v>
      </c>
      <c r="AE148" s="57">
        <f t="shared" si="78"/>
        <v>0</v>
      </c>
      <c r="AF148" s="57">
        <f t="shared" si="79"/>
        <v>0</v>
      </c>
      <c r="AO148" s="1"/>
      <c r="AP148" s="20"/>
      <c r="BA148" s="1"/>
      <c r="BB148" s="20"/>
      <c r="BM148" s="1"/>
      <c r="BN148" s="20"/>
      <c r="BY148" s="1"/>
      <c r="BZ148" s="20"/>
    </row>
    <row r="149" spans="2:78" ht="19.5">
      <c r="B149" s="8">
        <f>Parameters!C6</f>
        <v>600000</v>
      </c>
      <c r="C149" s="9" t="s">
        <v>30</v>
      </c>
      <c r="D149" s="16">
        <f>D150+Parameters!$C$8</f>
        <v>4.3</v>
      </c>
      <c r="E149" s="10" t="s">
        <v>2</v>
      </c>
      <c r="F149" s="5">
        <v>0</v>
      </c>
      <c r="G149" s="33">
        <f t="shared" si="70"/>
        <v>0</v>
      </c>
      <c r="H149" s="11">
        <f>Parameters!G6</f>
        <v>450000</v>
      </c>
      <c r="I149" s="9" t="s">
        <v>30</v>
      </c>
      <c r="J149" s="16">
        <f>J150+Parameters!$G$8</f>
        <v>2.7000000000000006</v>
      </c>
      <c r="K149" s="10" t="s">
        <v>2</v>
      </c>
      <c r="L149" s="5">
        <v>0</v>
      </c>
      <c r="M149" s="33">
        <f t="shared" si="71"/>
        <v>0</v>
      </c>
      <c r="N149" s="11">
        <f>Parameters!C11</f>
        <v>800000</v>
      </c>
      <c r="O149" s="9" t="s">
        <v>30</v>
      </c>
      <c r="P149" s="16">
        <f>P150+Parameters!$C$13</f>
        <v>4.700000000000001</v>
      </c>
      <c r="Q149" s="10" t="s">
        <v>2</v>
      </c>
      <c r="R149" s="5">
        <v>0</v>
      </c>
      <c r="S149" s="33">
        <f t="shared" si="72"/>
        <v>0</v>
      </c>
      <c r="T149" s="11">
        <f>Parameters!G11</f>
        <v>550000</v>
      </c>
      <c r="U149" s="9" t="s">
        <v>30</v>
      </c>
      <c r="V149" s="16">
        <f>V150+Parameters!$G$13</f>
        <v>3.0999999999999988</v>
      </c>
      <c r="W149" s="10" t="s">
        <v>2</v>
      </c>
      <c r="X149" s="5">
        <v>0</v>
      </c>
      <c r="Y149" s="33">
        <f t="shared" si="73"/>
        <v>0</v>
      </c>
      <c r="Z149" s="42" t="s">
        <v>59</v>
      </c>
      <c r="AA149" s="49">
        <f t="shared" si="74"/>
        <v>0</v>
      </c>
      <c r="AB149" s="49">
        <f t="shared" si="75"/>
        <v>0</v>
      </c>
      <c r="AC149" s="49">
        <f t="shared" si="76"/>
        <v>0</v>
      </c>
      <c r="AD149" s="49">
        <f t="shared" si="77"/>
        <v>0</v>
      </c>
      <c r="AE149" s="57">
        <f t="shared" si="78"/>
        <v>0</v>
      </c>
      <c r="AF149" s="57">
        <f t="shared" si="79"/>
        <v>0</v>
      </c>
      <c r="AO149" s="1"/>
      <c r="AP149" s="20"/>
      <c r="BA149" s="1"/>
      <c r="BB149" s="20"/>
      <c r="BM149" s="1"/>
      <c r="BN149" s="20"/>
      <c r="BY149" s="1"/>
      <c r="BZ149" s="20"/>
    </row>
    <row r="150" spans="2:78" ht="19.5">
      <c r="B150" s="23"/>
      <c r="C150" s="9" t="s">
        <v>7</v>
      </c>
      <c r="D150" s="16">
        <f>D151+Parameters!$C$8</f>
        <v>4.1899999999999995</v>
      </c>
      <c r="E150" s="10" t="s">
        <v>2</v>
      </c>
      <c r="F150" s="5">
        <v>0</v>
      </c>
      <c r="G150" s="33">
        <f t="shared" si="70"/>
        <v>0</v>
      </c>
      <c r="H150" s="24"/>
      <c r="I150" s="9" t="s">
        <v>7</v>
      </c>
      <c r="J150" s="16">
        <f>J151+Parameters!$G$8</f>
        <v>2.6000000000000005</v>
      </c>
      <c r="K150" s="10" t="s">
        <v>2</v>
      </c>
      <c r="L150" s="5">
        <v>0</v>
      </c>
      <c r="M150" s="33">
        <f t="shared" si="71"/>
        <v>0</v>
      </c>
      <c r="O150" s="9" t="s">
        <v>7</v>
      </c>
      <c r="P150" s="16">
        <f>P151+Parameters!$C$13</f>
        <v>4.580000000000001</v>
      </c>
      <c r="Q150" s="10" t="s">
        <v>2</v>
      </c>
      <c r="R150" s="5">
        <v>0</v>
      </c>
      <c r="S150" s="33">
        <f t="shared" si="72"/>
        <v>0</v>
      </c>
      <c r="U150" s="9" t="s">
        <v>7</v>
      </c>
      <c r="V150" s="16">
        <f>V151+Parameters!$G$13</f>
        <v>2.989999999999999</v>
      </c>
      <c r="W150" s="10" t="s">
        <v>2</v>
      </c>
      <c r="X150" s="5">
        <v>0</v>
      </c>
      <c r="Y150" s="33">
        <f t="shared" si="73"/>
        <v>0</v>
      </c>
      <c r="Z150" s="42" t="s">
        <v>60</v>
      </c>
      <c r="AA150" s="49">
        <f t="shared" si="74"/>
        <v>0</v>
      </c>
      <c r="AB150" s="49">
        <f t="shared" si="75"/>
        <v>0</v>
      </c>
      <c r="AC150" s="49">
        <f t="shared" si="76"/>
        <v>0</v>
      </c>
      <c r="AD150" s="49">
        <f t="shared" si="77"/>
        <v>0</v>
      </c>
      <c r="AE150" s="57">
        <f t="shared" si="78"/>
        <v>0</v>
      </c>
      <c r="AF150" s="57">
        <f t="shared" si="79"/>
        <v>0</v>
      </c>
      <c r="AO150" s="1"/>
      <c r="AP150" s="20"/>
      <c r="BA150" s="1"/>
      <c r="BB150" s="20"/>
      <c r="BM150" s="1"/>
      <c r="BN150" s="20"/>
      <c r="BY150" s="1"/>
      <c r="BZ150" s="20"/>
    </row>
    <row r="151" spans="2:78" ht="19.5">
      <c r="B151" s="23"/>
      <c r="C151" s="9" t="s">
        <v>8</v>
      </c>
      <c r="D151" s="16">
        <f>D152+Parameters!$C$8</f>
        <v>4.079999999999999</v>
      </c>
      <c r="E151" s="10" t="s">
        <v>2</v>
      </c>
      <c r="F151" s="5">
        <v>0</v>
      </c>
      <c r="G151" s="33">
        <f t="shared" si="70"/>
        <v>0</v>
      </c>
      <c r="H151" s="24"/>
      <c r="I151" s="9" t="s">
        <v>8</v>
      </c>
      <c r="J151" s="16">
        <f>J152+Parameters!$G$8</f>
        <v>2.5000000000000004</v>
      </c>
      <c r="K151" s="10" t="s">
        <v>2</v>
      </c>
      <c r="L151" s="5">
        <v>0</v>
      </c>
      <c r="M151" s="33">
        <f t="shared" si="71"/>
        <v>0</v>
      </c>
      <c r="O151" s="9" t="s">
        <v>8</v>
      </c>
      <c r="P151" s="16">
        <f>P152+Parameters!$C$13</f>
        <v>4.460000000000001</v>
      </c>
      <c r="Q151" s="10" t="s">
        <v>2</v>
      </c>
      <c r="R151" s="5">
        <v>0</v>
      </c>
      <c r="S151" s="33">
        <f t="shared" si="72"/>
        <v>0</v>
      </c>
      <c r="U151" s="9" t="s">
        <v>8</v>
      </c>
      <c r="V151" s="16">
        <f>V152+Parameters!$G$13</f>
        <v>2.879999999999999</v>
      </c>
      <c r="W151" s="10" t="s">
        <v>2</v>
      </c>
      <c r="X151" s="5">
        <v>0</v>
      </c>
      <c r="Y151" s="33">
        <f t="shared" si="73"/>
        <v>0</v>
      </c>
      <c r="Z151" s="42" t="s">
        <v>61</v>
      </c>
      <c r="AA151" s="49">
        <f t="shared" si="74"/>
        <v>0</v>
      </c>
      <c r="AB151" s="49">
        <f t="shared" si="75"/>
        <v>0</v>
      </c>
      <c r="AC151" s="49">
        <f t="shared" si="76"/>
        <v>0</v>
      </c>
      <c r="AD151" s="49">
        <f t="shared" si="77"/>
        <v>0</v>
      </c>
      <c r="AE151" s="57">
        <f t="shared" si="78"/>
        <v>0</v>
      </c>
      <c r="AF151" s="57">
        <f t="shared" si="79"/>
        <v>0</v>
      </c>
      <c r="AO151" s="1"/>
      <c r="AP151" s="20"/>
      <c r="BA151" s="1"/>
      <c r="BB151" s="20"/>
      <c r="BM151" s="1"/>
      <c r="BN151" s="20"/>
      <c r="BY151" s="1"/>
      <c r="BZ151" s="20"/>
    </row>
    <row r="152" spans="2:78" ht="19.5">
      <c r="B152" s="23"/>
      <c r="C152" s="9" t="s">
        <v>25</v>
      </c>
      <c r="D152" s="16">
        <f>D153+Parameters!$C$8</f>
        <v>3.9699999999999993</v>
      </c>
      <c r="E152" s="10" t="s">
        <v>2</v>
      </c>
      <c r="F152" s="5">
        <v>0</v>
      </c>
      <c r="G152" s="33">
        <f t="shared" si="70"/>
        <v>0</v>
      </c>
      <c r="H152" s="24"/>
      <c r="I152" s="9" t="s">
        <v>25</v>
      </c>
      <c r="J152" s="16">
        <f>J153+Parameters!$G$8</f>
        <v>2.4000000000000004</v>
      </c>
      <c r="K152" s="10" t="s">
        <v>2</v>
      </c>
      <c r="L152" s="5">
        <v>0</v>
      </c>
      <c r="M152" s="33">
        <f t="shared" si="71"/>
        <v>0</v>
      </c>
      <c r="O152" s="9" t="s">
        <v>25</v>
      </c>
      <c r="P152" s="16">
        <f>P153+Parameters!$C$13</f>
        <v>4.340000000000001</v>
      </c>
      <c r="Q152" s="10" t="s">
        <v>2</v>
      </c>
      <c r="R152" s="5">
        <v>0</v>
      </c>
      <c r="S152" s="33">
        <f t="shared" si="72"/>
        <v>0</v>
      </c>
      <c r="U152" s="9" t="s">
        <v>25</v>
      </c>
      <c r="V152" s="16">
        <f>V153+Parameters!$G$13</f>
        <v>2.769999999999999</v>
      </c>
      <c r="W152" s="10" t="s">
        <v>2</v>
      </c>
      <c r="X152" s="5">
        <v>0</v>
      </c>
      <c r="Y152" s="33">
        <f t="shared" si="73"/>
        <v>0</v>
      </c>
      <c r="Z152" s="42" t="s">
        <v>62</v>
      </c>
      <c r="AA152" s="49">
        <f t="shared" si="74"/>
        <v>0</v>
      </c>
      <c r="AB152" s="49">
        <f t="shared" si="75"/>
        <v>0</v>
      </c>
      <c r="AC152" s="49">
        <f t="shared" si="76"/>
        <v>0</v>
      </c>
      <c r="AD152" s="49">
        <f t="shared" si="77"/>
        <v>0</v>
      </c>
      <c r="AE152" s="57">
        <f t="shared" si="78"/>
        <v>0</v>
      </c>
      <c r="AF152" s="57">
        <f t="shared" si="79"/>
        <v>0</v>
      </c>
      <c r="AO152" s="1"/>
      <c r="AP152" s="20"/>
      <c r="BA152" s="1"/>
      <c r="BB152" s="20"/>
      <c r="BM152" s="1"/>
      <c r="BN152" s="20"/>
      <c r="BY152" s="1"/>
      <c r="BZ152" s="20"/>
    </row>
    <row r="153" spans="2:78" ht="19.5">
      <c r="B153" s="23"/>
      <c r="C153" s="9" t="s">
        <v>9</v>
      </c>
      <c r="D153" s="16">
        <f>D154+Parameters!$C$8</f>
        <v>3.8599999999999994</v>
      </c>
      <c r="E153" s="10" t="s">
        <v>2</v>
      </c>
      <c r="F153" s="5">
        <v>0</v>
      </c>
      <c r="G153" s="33">
        <f t="shared" si="70"/>
        <v>0</v>
      </c>
      <c r="H153" s="24"/>
      <c r="I153" s="9" t="s">
        <v>9</v>
      </c>
      <c r="J153" s="16">
        <f>J154+Parameters!$G$8</f>
        <v>2.3000000000000003</v>
      </c>
      <c r="K153" s="10" t="s">
        <v>2</v>
      </c>
      <c r="L153" s="5">
        <v>0</v>
      </c>
      <c r="M153" s="33">
        <f t="shared" si="71"/>
        <v>0</v>
      </c>
      <c r="O153" s="9" t="s">
        <v>9</v>
      </c>
      <c r="P153" s="16">
        <f>P154+Parameters!$C$13</f>
        <v>4.220000000000001</v>
      </c>
      <c r="Q153" s="10" t="s">
        <v>2</v>
      </c>
      <c r="R153" s="5">
        <v>0</v>
      </c>
      <c r="S153" s="33">
        <f t="shared" si="72"/>
        <v>0</v>
      </c>
      <c r="U153" s="9" t="s">
        <v>9</v>
      </c>
      <c r="V153" s="16">
        <f>V154+Parameters!$G$13</f>
        <v>2.6599999999999993</v>
      </c>
      <c r="W153" s="10" t="s">
        <v>2</v>
      </c>
      <c r="X153" s="5">
        <v>0</v>
      </c>
      <c r="Y153" s="33">
        <f t="shared" si="73"/>
        <v>0</v>
      </c>
      <c r="Z153" s="42" t="s">
        <v>63</v>
      </c>
      <c r="AA153" s="49">
        <f t="shared" si="74"/>
        <v>0</v>
      </c>
      <c r="AB153" s="49">
        <f t="shared" si="75"/>
        <v>0</v>
      </c>
      <c r="AC153" s="49">
        <f t="shared" si="76"/>
        <v>0</v>
      </c>
      <c r="AD153" s="49">
        <f t="shared" si="77"/>
        <v>0</v>
      </c>
      <c r="AE153" s="57">
        <f t="shared" si="78"/>
        <v>0</v>
      </c>
      <c r="AF153" s="57">
        <f t="shared" si="79"/>
        <v>0</v>
      </c>
      <c r="AO153" s="1"/>
      <c r="AP153" s="20"/>
      <c r="BA153" s="1"/>
      <c r="BB153" s="20"/>
      <c r="BM153" s="1"/>
      <c r="BN153" s="20"/>
      <c r="BY153" s="1"/>
      <c r="BZ153" s="20"/>
    </row>
    <row r="154" spans="2:78" ht="19.5">
      <c r="B154" s="23"/>
      <c r="C154" s="9" t="s">
        <v>10</v>
      </c>
      <c r="D154" s="16">
        <f>D155+Parameters!$C$8</f>
        <v>3.7499999999999996</v>
      </c>
      <c r="E154" s="10" t="s">
        <v>2</v>
      </c>
      <c r="F154" s="5">
        <v>0</v>
      </c>
      <c r="G154" s="33">
        <f t="shared" si="70"/>
        <v>0</v>
      </c>
      <c r="H154" s="24"/>
      <c r="I154" s="9" t="s">
        <v>10</v>
      </c>
      <c r="J154" s="16">
        <f>J155+Parameters!$G$8</f>
        <v>2.2</v>
      </c>
      <c r="K154" s="10" t="s">
        <v>2</v>
      </c>
      <c r="L154" s="5">
        <v>0</v>
      </c>
      <c r="M154" s="33">
        <f t="shared" si="71"/>
        <v>0</v>
      </c>
      <c r="O154" s="9" t="s">
        <v>10</v>
      </c>
      <c r="P154" s="16">
        <f>P155+Parameters!$C$13</f>
        <v>4.1000000000000005</v>
      </c>
      <c r="Q154" s="10" t="s">
        <v>2</v>
      </c>
      <c r="R154" s="5">
        <v>0</v>
      </c>
      <c r="S154" s="33">
        <f t="shared" si="72"/>
        <v>0</v>
      </c>
      <c r="U154" s="9" t="s">
        <v>10</v>
      </c>
      <c r="V154" s="16">
        <f>V155+Parameters!$G$13</f>
        <v>2.5499999999999994</v>
      </c>
      <c r="W154" s="10" t="s">
        <v>2</v>
      </c>
      <c r="X154" s="5">
        <v>0</v>
      </c>
      <c r="Y154" s="33">
        <f t="shared" si="73"/>
        <v>0</v>
      </c>
      <c r="Z154" s="43" t="s">
        <v>64</v>
      </c>
      <c r="AA154" s="50">
        <f t="shared" si="74"/>
        <v>0</v>
      </c>
      <c r="AB154" s="50">
        <f t="shared" si="75"/>
        <v>0</v>
      </c>
      <c r="AC154" s="50">
        <f t="shared" si="76"/>
        <v>0</v>
      </c>
      <c r="AD154" s="50">
        <f t="shared" si="77"/>
        <v>0</v>
      </c>
      <c r="AE154" s="57">
        <f t="shared" si="78"/>
        <v>0</v>
      </c>
      <c r="AF154" s="57">
        <f t="shared" si="79"/>
        <v>0</v>
      </c>
      <c r="AO154" s="1"/>
      <c r="AP154" s="20"/>
      <c r="BA154" s="1"/>
      <c r="BB154" s="20"/>
      <c r="BM154" s="1"/>
      <c r="BN154" s="20"/>
      <c r="BY154" s="1"/>
      <c r="BZ154" s="20"/>
    </row>
    <row r="155" spans="3:78" ht="19.5">
      <c r="C155" s="9" t="s">
        <v>11</v>
      </c>
      <c r="D155" s="16">
        <f>D156+Parameters!$C$8</f>
        <v>3.6399999999999997</v>
      </c>
      <c r="E155" s="10" t="s">
        <v>2</v>
      </c>
      <c r="F155" s="5">
        <v>0</v>
      </c>
      <c r="G155" s="33">
        <f t="shared" si="70"/>
        <v>0</v>
      </c>
      <c r="I155" s="9" t="s">
        <v>11</v>
      </c>
      <c r="J155" s="16">
        <f>J156+Parameters!$G$8</f>
        <v>2.1</v>
      </c>
      <c r="K155" s="10" t="s">
        <v>2</v>
      </c>
      <c r="L155" s="5">
        <v>0</v>
      </c>
      <c r="M155" s="33">
        <f t="shared" si="71"/>
        <v>0</v>
      </c>
      <c r="O155" s="9" t="s">
        <v>11</v>
      </c>
      <c r="P155" s="16">
        <f>P156+Parameters!$C$13</f>
        <v>3.9800000000000004</v>
      </c>
      <c r="Q155" s="10" t="s">
        <v>2</v>
      </c>
      <c r="R155" s="5">
        <v>0</v>
      </c>
      <c r="S155" s="33">
        <f t="shared" si="72"/>
        <v>0</v>
      </c>
      <c r="U155" s="9" t="s">
        <v>11</v>
      </c>
      <c r="V155" s="16">
        <f>V156+Parameters!$G$13</f>
        <v>2.4399999999999995</v>
      </c>
      <c r="W155" s="10" t="s">
        <v>2</v>
      </c>
      <c r="X155" s="5">
        <v>0</v>
      </c>
      <c r="Y155" s="33">
        <f t="shared" si="73"/>
        <v>0</v>
      </c>
      <c r="Z155" s="42" t="s">
        <v>65</v>
      </c>
      <c r="AA155" s="49">
        <f t="shared" si="74"/>
        <v>0</v>
      </c>
      <c r="AB155" s="49">
        <f t="shared" si="75"/>
        <v>0</v>
      </c>
      <c r="AC155" s="49">
        <f t="shared" si="76"/>
        <v>0</v>
      </c>
      <c r="AD155" s="49">
        <f t="shared" si="77"/>
        <v>0</v>
      </c>
      <c r="AE155" s="57">
        <f t="shared" si="78"/>
        <v>0</v>
      </c>
      <c r="AF155" s="57">
        <f t="shared" si="79"/>
        <v>0</v>
      </c>
      <c r="AO155" s="1"/>
      <c r="AP155" s="20"/>
      <c r="BA155" s="1"/>
      <c r="BB155" s="20"/>
      <c r="BM155" s="1"/>
      <c r="BN155" s="20"/>
      <c r="BY155" s="1"/>
      <c r="BZ155" s="20"/>
    </row>
    <row r="156" spans="3:78" ht="19.5">
      <c r="C156" s="9" t="s">
        <v>12</v>
      </c>
      <c r="D156" s="16">
        <f>D157+Parameters!$C$8</f>
        <v>3.53</v>
      </c>
      <c r="E156" s="10" t="s">
        <v>2</v>
      </c>
      <c r="F156" s="5">
        <v>0</v>
      </c>
      <c r="G156" s="33">
        <f t="shared" si="70"/>
        <v>0</v>
      </c>
      <c r="I156" s="9" t="s">
        <v>12</v>
      </c>
      <c r="J156" s="16">
        <f>J157+Parameters!$G$8</f>
        <v>2</v>
      </c>
      <c r="K156" s="10" t="s">
        <v>2</v>
      </c>
      <c r="L156" s="5">
        <v>0</v>
      </c>
      <c r="M156" s="33">
        <f t="shared" si="71"/>
        <v>0</v>
      </c>
      <c r="O156" s="9" t="s">
        <v>12</v>
      </c>
      <c r="P156" s="16">
        <f>P157+Parameters!$C$13</f>
        <v>3.8600000000000003</v>
      </c>
      <c r="Q156" s="10" t="s">
        <v>2</v>
      </c>
      <c r="R156" s="5">
        <v>0</v>
      </c>
      <c r="S156" s="33">
        <f t="shared" si="72"/>
        <v>0</v>
      </c>
      <c r="U156" s="9" t="s">
        <v>12</v>
      </c>
      <c r="V156" s="16">
        <f>V157+Parameters!$G$13</f>
        <v>2.3299999999999996</v>
      </c>
      <c r="W156" s="10" t="s">
        <v>2</v>
      </c>
      <c r="X156" s="5">
        <v>0</v>
      </c>
      <c r="Y156" s="33">
        <f t="shared" si="73"/>
        <v>0</v>
      </c>
      <c r="Z156" s="44" t="s">
        <v>66</v>
      </c>
      <c r="AA156" s="51">
        <f t="shared" si="74"/>
        <v>0</v>
      </c>
      <c r="AB156" s="51">
        <f t="shared" si="75"/>
        <v>0</v>
      </c>
      <c r="AC156" s="51">
        <f t="shared" si="76"/>
        <v>0</v>
      </c>
      <c r="AD156" s="51">
        <f t="shared" si="77"/>
        <v>0</v>
      </c>
      <c r="AE156" s="57">
        <f t="shared" si="78"/>
        <v>0</v>
      </c>
      <c r="AF156" s="57">
        <f t="shared" si="79"/>
        <v>0</v>
      </c>
      <c r="AO156" s="1"/>
      <c r="AP156" s="20"/>
      <c r="BA156" s="1"/>
      <c r="BB156" s="20"/>
      <c r="BM156" s="1"/>
      <c r="BN156" s="20"/>
      <c r="BY156" s="1"/>
      <c r="BZ156" s="20"/>
    </row>
    <row r="157" spans="3:78" ht="19.5">
      <c r="C157" s="9" t="s">
        <v>13</v>
      </c>
      <c r="D157" s="16">
        <f>D158+Parameters!$C$8</f>
        <v>3.42</v>
      </c>
      <c r="E157" s="10" t="s">
        <v>2</v>
      </c>
      <c r="F157" s="5">
        <v>0</v>
      </c>
      <c r="G157" s="33">
        <f t="shared" si="70"/>
        <v>0</v>
      </c>
      <c r="I157" s="9" t="s">
        <v>13</v>
      </c>
      <c r="J157" s="16">
        <f>J158+Parameters!$G$8</f>
        <v>1.9000000000000001</v>
      </c>
      <c r="K157" s="10" t="s">
        <v>2</v>
      </c>
      <c r="L157" s="5">
        <v>0</v>
      </c>
      <c r="M157" s="33">
        <f t="shared" si="71"/>
        <v>0</v>
      </c>
      <c r="O157" s="9" t="s">
        <v>13</v>
      </c>
      <c r="P157" s="16">
        <f>P158+Parameters!$C$13</f>
        <v>3.74</v>
      </c>
      <c r="Q157" s="10" t="s">
        <v>2</v>
      </c>
      <c r="R157" s="5">
        <v>0</v>
      </c>
      <c r="S157" s="33">
        <f t="shared" si="72"/>
        <v>0</v>
      </c>
      <c r="U157" s="9" t="s">
        <v>13</v>
      </c>
      <c r="V157" s="16">
        <f>V158+Parameters!$G$13</f>
        <v>2.2199999999999998</v>
      </c>
      <c r="W157" s="10" t="s">
        <v>2</v>
      </c>
      <c r="X157" s="5">
        <v>0</v>
      </c>
      <c r="Y157" s="33">
        <f t="shared" si="73"/>
        <v>0</v>
      </c>
      <c r="Z157" s="42" t="s">
        <v>67</v>
      </c>
      <c r="AA157" s="49">
        <f t="shared" si="74"/>
        <v>0</v>
      </c>
      <c r="AB157" s="49">
        <f t="shared" si="75"/>
        <v>0</v>
      </c>
      <c r="AC157" s="49">
        <f t="shared" si="76"/>
        <v>0</v>
      </c>
      <c r="AD157" s="49">
        <f t="shared" si="77"/>
        <v>0</v>
      </c>
      <c r="AE157" s="57">
        <f t="shared" si="78"/>
        <v>0</v>
      </c>
      <c r="AF157" s="57">
        <f t="shared" si="79"/>
        <v>0</v>
      </c>
      <c r="AO157" s="1"/>
      <c r="AP157" s="20"/>
      <c r="BA157" s="1"/>
      <c r="BB157" s="20"/>
      <c r="BM157" s="1"/>
      <c r="BN157" s="20"/>
      <c r="BY157" s="1"/>
      <c r="BZ157" s="20"/>
    </row>
    <row r="158" spans="3:78" ht="19.5">
      <c r="C158" s="9" t="s">
        <v>14</v>
      </c>
      <c r="D158" s="16">
        <f>D159+Parameters!$C$8</f>
        <v>3.31</v>
      </c>
      <c r="E158" s="10" t="s">
        <v>2</v>
      </c>
      <c r="F158" s="5">
        <v>0</v>
      </c>
      <c r="G158" s="33">
        <f t="shared" si="70"/>
        <v>0</v>
      </c>
      <c r="I158" s="9" t="s">
        <v>14</v>
      </c>
      <c r="J158" s="16">
        <f>J159+Parameters!$G$8</f>
        <v>1.8</v>
      </c>
      <c r="K158" s="10" t="s">
        <v>2</v>
      </c>
      <c r="L158" s="5">
        <v>0</v>
      </c>
      <c r="M158" s="33">
        <f t="shared" si="71"/>
        <v>0</v>
      </c>
      <c r="O158" s="9" t="s">
        <v>14</v>
      </c>
      <c r="P158" s="16">
        <f>P159+Parameters!$C$13</f>
        <v>3.62</v>
      </c>
      <c r="Q158" s="10" t="s">
        <v>2</v>
      </c>
      <c r="R158" s="5">
        <v>0</v>
      </c>
      <c r="S158" s="33">
        <f t="shared" si="72"/>
        <v>0</v>
      </c>
      <c r="U158" s="9" t="s">
        <v>14</v>
      </c>
      <c r="V158" s="16">
        <f>V159+Parameters!$G$13</f>
        <v>2.11</v>
      </c>
      <c r="W158" s="10" t="s">
        <v>2</v>
      </c>
      <c r="X158" s="5">
        <v>0</v>
      </c>
      <c r="Y158" s="33">
        <f t="shared" si="73"/>
        <v>0</v>
      </c>
      <c r="Z158" s="42" t="s">
        <v>68</v>
      </c>
      <c r="AA158" s="49">
        <f t="shared" si="74"/>
        <v>0</v>
      </c>
      <c r="AB158" s="49">
        <f t="shared" si="75"/>
        <v>0</v>
      </c>
      <c r="AC158" s="49">
        <f t="shared" si="76"/>
        <v>0</v>
      </c>
      <c r="AD158" s="49">
        <f t="shared" si="77"/>
        <v>0</v>
      </c>
      <c r="AE158" s="57">
        <f t="shared" si="78"/>
        <v>0</v>
      </c>
      <c r="AF158" s="57">
        <f t="shared" si="79"/>
        <v>0</v>
      </c>
      <c r="AO158" s="1"/>
      <c r="AP158" s="20"/>
      <c r="BA158" s="1"/>
      <c r="BB158" s="20"/>
      <c r="BM158" s="1"/>
      <c r="BN158" s="20"/>
      <c r="BY158" s="1"/>
      <c r="BZ158" s="20"/>
    </row>
    <row r="159" spans="3:78" ht="19.5">
      <c r="C159" s="9" t="s">
        <v>15</v>
      </c>
      <c r="D159" s="16">
        <f>Parameters!C7</f>
        <v>3.2</v>
      </c>
      <c r="E159" s="10" t="s">
        <v>2</v>
      </c>
      <c r="F159" s="5">
        <v>0</v>
      </c>
      <c r="G159" s="33">
        <f>IF(F159=F139,0,2)</f>
        <v>0</v>
      </c>
      <c r="I159" s="9" t="s">
        <v>15</v>
      </c>
      <c r="J159" s="16">
        <f>Parameters!G7</f>
        <v>1.7</v>
      </c>
      <c r="K159" s="10" t="s">
        <v>2</v>
      </c>
      <c r="L159" s="5">
        <v>0</v>
      </c>
      <c r="M159" s="33">
        <f>IF(L159=L139,0,2)</f>
        <v>0</v>
      </c>
      <c r="O159" s="9" t="s">
        <v>15</v>
      </c>
      <c r="P159" s="16">
        <f>Parameters!C12</f>
        <v>3.5</v>
      </c>
      <c r="Q159" s="10" t="s">
        <v>2</v>
      </c>
      <c r="R159" s="5">
        <v>0</v>
      </c>
      <c r="S159" s="33">
        <f>IF(R159=R139,0,2)</f>
        <v>0</v>
      </c>
      <c r="U159" s="9" t="s">
        <v>15</v>
      </c>
      <c r="V159" s="16">
        <f>Parameters!G12</f>
        <v>2</v>
      </c>
      <c r="W159" s="10" t="s">
        <v>2</v>
      </c>
      <c r="X159" s="5">
        <v>0</v>
      </c>
      <c r="Y159" s="33">
        <f>IF(X159=X139,0,2)</f>
        <v>0</v>
      </c>
      <c r="Z159" s="42" t="s">
        <v>69</v>
      </c>
      <c r="AA159" s="49">
        <f t="shared" si="74"/>
        <v>0</v>
      </c>
      <c r="AB159" s="49">
        <f t="shared" si="75"/>
        <v>0</v>
      </c>
      <c r="AC159" s="49">
        <f t="shared" si="76"/>
        <v>0</v>
      </c>
      <c r="AD159" s="49">
        <f t="shared" si="77"/>
        <v>0</v>
      </c>
      <c r="AE159" s="58">
        <f t="shared" si="78"/>
        <v>0</v>
      </c>
      <c r="AF159" s="58">
        <f t="shared" si="79"/>
        <v>0</v>
      </c>
      <c r="AO159" s="1"/>
      <c r="AP159" s="20"/>
      <c r="BA159" s="1"/>
      <c r="BB159" s="20"/>
      <c r="BM159" s="1"/>
      <c r="BN159" s="20"/>
      <c r="BY159" s="1"/>
      <c r="BZ159" s="20"/>
    </row>
    <row r="160" spans="6:78" ht="18.75">
      <c r="F160" s="1"/>
      <c r="G160" s="33"/>
      <c r="R160" s="1"/>
      <c r="S160" s="33"/>
      <c r="X160" s="1"/>
      <c r="Y160" s="33"/>
      <c r="AI160" s="1"/>
      <c r="AJ160" s="20"/>
      <c r="AO160" s="1"/>
      <c r="AP160" s="20"/>
      <c r="BA160" s="1"/>
      <c r="BB160" s="20"/>
      <c r="BM160" s="1"/>
      <c r="BN160" s="20"/>
      <c r="BY160" s="1"/>
      <c r="BZ160" s="20"/>
    </row>
    <row r="161" spans="1:78" ht="18.75">
      <c r="A161" s="38" t="s">
        <v>50</v>
      </c>
      <c r="B161" s="6"/>
      <c r="R161" s="1"/>
      <c r="S161" s="33"/>
      <c r="X161" s="1"/>
      <c r="Y161" s="33"/>
      <c r="Z161" s="38" t="str">
        <f>A161</f>
        <v>DAY 9</v>
      </c>
      <c r="AI161" s="1"/>
      <c r="AJ161" s="20"/>
      <c r="AO161" s="1"/>
      <c r="AP161" s="20"/>
      <c r="BA161" s="1"/>
      <c r="BB161" s="20"/>
      <c r="BM161" s="1"/>
      <c r="BN161" s="20"/>
      <c r="BY161" s="1"/>
      <c r="BZ161" s="20"/>
    </row>
    <row r="162" spans="1:78" ht="18.75">
      <c r="A162" s="38"/>
      <c r="B162" s="6" t="str">
        <f>B142</f>
        <v>Shipper 2</v>
      </c>
      <c r="C162" s="60" t="s">
        <v>4</v>
      </c>
      <c r="D162" s="60"/>
      <c r="E162" s="60"/>
      <c r="F162" s="60"/>
      <c r="G162" s="19"/>
      <c r="H162" s="4"/>
      <c r="I162" s="60" t="s">
        <v>20</v>
      </c>
      <c r="J162" s="60"/>
      <c r="K162" s="60"/>
      <c r="L162" s="60"/>
      <c r="O162" s="60" t="str">
        <f>O142</f>
        <v>Bundled capacity A-B</v>
      </c>
      <c r="P162" s="60"/>
      <c r="Q162" s="60"/>
      <c r="R162" s="60"/>
      <c r="S162" s="19"/>
      <c r="T162" s="4"/>
      <c r="U162" s="60" t="str">
        <f>U142</f>
        <v>Bundled capacity B-C</v>
      </c>
      <c r="V162" s="60"/>
      <c r="W162" s="60"/>
      <c r="X162" s="60"/>
      <c r="Y162" s="35"/>
      <c r="Z162" s="6" t="str">
        <f>B162</f>
        <v>Shipper 2</v>
      </c>
      <c r="AI162" s="1"/>
      <c r="AJ162" s="20"/>
      <c r="AO162" s="1"/>
      <c r="AP162" s="20"/>
      <c r="BA162" s="1"/>
      <c r="BB162" s="20"/>
      <c r="BM162" s="1"/>
      <c r="BN162" s="20"/>
      <c r="BY162" s="1"/>
      <c r="BZ162" s="20"/>
    </row>
    <row r="163" spans="1:78" ht="18.75">
      <c r="A163" s="38"/>
      <c r="Y163" s="35"/>
      <c r="AI163" s="1"/>
      <c r="AJ163" s="20"/>
      <c r="AO163" s="1"/>
      <c r="AP163" s="20"/>
      <c r="BA163" s="1"/>
      <c r="BB163" s="20"/>
      <c r="BM163" s="1"/>
      <c r="BN163" s="20"/>
      <c r="BY163" s="1"/>
      <c r="BZ163" s="20"/>
    </row>
    <row r="164" spans="1:78" ht="45">
      <c r="A164" s="38"/>
      <c r="F164" s="2" t="s">
        <v>3</v>
      </c>
      <c r="G164" s="32" t="str">
        <f>G144</f>
        <v>CHECK</v>
      </c>
      <c r="L164" s="2" t="s">
        <v>3</v>
      </c>
      <c r="M164" s="37" t="str">
        <f>M144</f>
        <v>CHECK</v>
      </c>
      <c r="R164" s="2" t="s">
        <v>3</v>
      </c>
      <c r="S164" s="32" t="str">
        <f>S144</f>
        <v>CHECK</v>
      </c>
      <c r="X164" s="2" t="s">
        <v>3</v>
      </c>
      <c r="Y164" s="37" t="str">
        <f>Y144</f>
        <v>CHECK</v>
      </c>
      <c r="Z164" s="41" t="s">
        <v>54</v>
      </c>
      <c r="AA164" s="47" t="s">
        <v>73</v>
      </c>
      <c r="AB164" s="47" t="s">
        <v>74</v>
      </c>
      <c r="AC164" s="47" t="s">
        <v>75</v>
      </c>
      <c r="AD164" s="47" t="s">
        <v>76</v>
      </c>
      <c r="AE164" s="56" t="s">
        <v>71</v>
      </c>
      <c r="AF164" s="56" t="s">
        <v>72</v>
      </c>
      <c r="AI164" s="1"/>
      <c r="AJ164" s="20"/>
      <c r="AO164" s="1"/>
      <c r="AP164" s="20"/>
      <c r="BA164" s="1"/>
      <c r="BB164" s="20"/>
      <c r="BM164" s="1"/>
      <c r="BN164" s="20"/>
      <c r="BY164" s="1"/>
      <c r="BZ164" s="20"/>
    </row>
    <row r="165" spans="1:78" ht="19.5">
      <c r="A165" s="38"/>
      <c r="B165" s="21" t="s">
        <v>35</v>
      </c>
      <c r="C165" s="9" t="s">
        <v>34</v>
      </c>
      <c r="D165" s="16">
        <f>D166+Parameters!$C$8</f>
        <v>4.740000000000001</v>
      </c>
      <c r="E165" s="10" t="s">
        <v>2</v>
      </c>
      <c r="F165" s="5">
        <v>0</v>
      </c>
      <c r="G165" s="33">
        <f aca="true" t="shared" si="80" ref="G165:G178">IF(AND(F165&lt;=F166,F165&gt;=F145),0,IF(F165&gt;F166,1,2))</f>
        <v>0</v>
      </c>
      <c r="H165" s="21" t="str">
        <f>B165</f>
        <v>Year 1</v>
      </c>
      <c r="I165" s="9" t="s">
        <v>34</v>
      </c>
      <c r="J165" s="16">
        <f>J166+Parameters!$G$8</f>
        <v>3.100000000000001</v>
      </c>
      <c r="K165" s="10" t="s">
        <v>2</v>
      </c>
      <c r="L165" s="5">
        <v>0</v>
      </c>
      <c r="M165" s="33">
        <f aca="true" t="shared" si="81" ref="M165:M178">IF(AND(L165&lt;=L166,L165&gt;=L145),0,IF(L165&gt;L166,1,2))</f>
        <v>0</v>
      </c>
      <c r="N165" s="21" t="s">
        <v>36</v>
      </c>
      <c r="O165" s="9" t="s">
        <v>34</v>
      </c>
      <c r="P165" s="16">
        <f>P166+Parameters!$C$13</f>
        <v>5.1800000000000015</v>
      </c>
      <c r="Q165" s="10" t="s">
        <v>2</v>
      </c>
      <c r="R165" s="5">
        <v>0</v>
      </c>
      <c r="S165" s="33">
        <f aca="true" t="shared" si="82" ref="S165:S178">IF(AND(R165&lt;=R166,R165&gt;=R145),0,IF(R165&gt;R166,1,2))</f>
        <v>0</v>
      </c>
      <c r="T165" s="15" t="str">
        <f>N165</f>
        <v>Year 2</v>
      </c>
      <c r="U165" s="9" t="s">
        <v>34</v>
      </c>
      <c r="V165" s="16">
        <f>V166+Parameters!$G$13</f>
        <v>3.5399999999999983</v>
      </c>
      <c r="W165" s="10" t="s">
        <v>2</v>
      </c>
      <c r="X165" s="5">
        <v>0</v>
      </c>
      <c r="Y165" s="33">
        <f aca="true" t="shared" si="83" ref="Y165:Y178">IF(AND(X165&lt;=X166,X165&gt;=X145),0,IF(X165&gt;X166,1,2))</f>
        <v>0</v>
      </c>
      <c r="Z165" s="42" t="s">
        <v>55</v>
      </c>
      <c r="AA165" s="48">
        <f aca="true" t="shared" si="84" ref="AA165:AA179">D165*F165</f>
        <v>0</v>
      </c>
      <c r="AB165" s="48">
        <f aca="true" t="shared" si="85" ref="AB165:AB179">J165*L165</f>
        <v>0</v>
      </c>
      <c r="AC165" s="48">
        <f aca="true" t="shared" si="86" ref="AC165:AC179">P165*R165</f>
        <v>0</v>
      </c>
      <c r="AD165" s="48">
        <f aca="true" t="shared" si="87" ref="AD165:AD179">V165*X165</f>
        <v>0</v>
      </c>
      <c r="AE165" s="57">
        <f>SUM(AA165:AB165)</f>
        <v>0</v>
      </c>
      <c r="AF165" s="57">
        <f>SUM(AC165:AD165)</f>
        <v>0</v>
      </c>
      <c r="AI165" s="1"/>
      <c r="AJ165" s="20"/>
      <c r="AO165" s="1"/>
      <c r="AP165" s="20"/>
      <c r="BA165" s="1"/>
      <c r="BB165" s="20"/>
      <c r="BM165" s="1"/>
      <c r="BN165" s="20"/>
      <c r="BY165" s="1"/>
      <c r="BZ165" s="20"/>
    </row>
    <row r="166" spans="1:78" ht="19.5">
      <c r="A166" s="38"/>
      <c r="B166" s="59" t="s">
        <v>5</v>
      </c>
      <c r="C166" s="9" t="s">
        <v>33</v>
      </c>
      <c r="D166" s="16">
        <f>D167+Parameters!$C$8</f>
        <v>4.630000000000001</v>
      </c>
      <c r="E166" s="10" t="s">
        <v>2</v>
      </c>
      <c r="F166" s="5">
        <v>0</v>
      </c>
      <c r="G166" s="33">
        <f t="shared" si="80"/>
        <v>0</v>
      </c>
      <c r="H166" s="59" t="s">
        <v>5</v>
      </c>
      <c r="I166" s="9" t="s">
        <v>33</v>
      </c>
      <c r="J166" s="16">
        <f>J167+Parameters!$G$8</f>
        <v>3.000000000000001</v>
      </c>
      <c r="K166" s="10" t="s">
        <v>2</v>
      </c>
      <c r="L166" s="5">
        <v>0</v>
      </c>
      <c r="M166" s="33">
        <f t="shared" si="81"/>
        <v>0</v>
      </c>
      <c r="N166" s="59" t="s">
        <v>5</v>
      </c>
      <c r="O166" s="9" t="s">
        <v>33</v>
      </c>
      <c r="P166" s="16">
        <f>P167+Parameters!$C$13</f>
        <v>5.060000000000001</v>
      </c>
      <c r="Q166" s="10" t="s">
        <v>2</v>
      </c>
      <c r="R166" s="5">
        <v>0</v>
      </c>
      <c r="S166" s="33">
        <f t="shared" si="82"/>
        <v>0</v>
      </c>
      <c r="T166" s="59" t="s">
        <v>5</v>
      </c>
      <c r="U166" s="9" t="s">
        <v>33</v>
      </c>
      <c r="V166" s="16">
        <f>V167+Parameters!$G$13</f>
        <v>3.4299999999999984</v>
      </c>
      <c r="W166" s="10" t="s">
        <v>2</v>
      </c>
      <c r="X166" s="5">
        <v>0</v>
      </c>
      <c r="Y166" s="33">
        <f t="shared" si="83"/>
        <v>0</v>
      </c>
      <c r="Z166" s="42" t="s">
        <v>56</v>
      </c>
      <c r="AA166" s="48">
        <f t="shared" si="84"/>
        <v>0</v>
      </c>
      <c r="AB166" s="48">
        <f t="shared" si="85"/>
        <v>0</v>
      </c>
      <c r="AC166" s="48">
        <f t="shared" si="86"/>
        <v>0</v>
      </c>
      <c r="AD166" s="48">
        <f t="shared" si="87"/>
        <v>0</v>
      </c>
      <c r="AE166" s="57">
        <f aca="true" t="shared" si="88" ref="AE166:AE179">SUM(AA166:AB166)</f>
        <v>0</v>
      </c>
      <c r="AF166" s="57">
        <f aca="true" t="shared" si="89" ref="AF166:AF179">SUM(AC166:AD166)</f>
        <v>0</v>
      </c>
      <c r="AI166" s="1"/>
      <c r="AJ166" s="20"/>
      <c r="AO166" s="1"/>
      <c r="AP166" s="20"/>
      <c r="BA166" s="1"/>
      <c r="BB166" s="20"/>
      <c r="BM166" s="1"/>
      <c r="BN166" s="20"/>
      <c r="BY166" s="1"/>
      <c r="BZ166" s="20"/>
    </row>
    <row r="167" spans="1:78" ht="19.5">
      <c r="A167" s="38"/>
      <c r="B167" s="59"/>
      <c r="C167" s="9" t="s">
        <v>32</v>
      </c>
      <c r="D167" s="16">
        <f>D168+Parameters!$C$8</f>
        <v>4.5200000000000005</v>
      </c>
      <c r="E167" s="10" t="s">
        <v>2</v>
      </c>
      <c r="F167" s="5">
        <v>0</v>
      </c>
      <c r="G167" s="33">
        <f t="shared" si="80"/>
        <v>0</v>
      </c>
      <c r="H167" s="59"/>
      <c r="I167" s="9" t="s">
        <v>32</v>
      </c>
      <c r="J167" s="16">
        <f>J168+Parameters!$G$8</f>
        <v>2.900000000000001</v>
      </c>
      <c r="K167" s="10" t="s">
        <v>2</v>
      </c>
      <c r="L167" s="5">
        <v>0</v>
      </c>
      <c r="M167" s="33">
        <f t="shared" si="81"/>
        <v>0</v>
      </c>
      <c r="N167" s="59"/>
      <c r="O167" s="9" t="s">
        <v>32</v>
      </c>
      <c r="P167" s="16">
        <f>P168+Parameters!$C$13</f>
        <v>4.940000000000001</v>
      </c>
      <c r="Q167" s="10" t="s">
        <v>2</v>
      </c>
      <c r="R167" s="5">
        <v>0</v>
      </c>
      <c r="S167" s="33">
        <f t="shared" si="82"/>
        <v>0</v>
      </c>
      <c r="T167" s="59"/>
      <c r="U167" s="9" t="s">
        <v>32</v>
      </c>
      <c r="V167" s="16">
        <f>V168+Parameters!$G$13</f>
        <v>3.3199999999999985</v>
      </c>
      <c r="W167" s="10" t="s">
        <v>2</v>
      </c>
      <c r="X167" s="5">
        <v>0</v>
      </c>
      <c r="Y167" s="33">
        <f t="shared" si="83"/>
        <v>0</v>
      </c>
      <c r="Z167" s="42" t="s">
        <v>57</v>
      </c>
      <c r="AA167" s="48">
        <f t="shared" si="84"/>
        <v>0</v>
      </c>
      <c r="AB167" s="48">
        <f t="shared" si="85"/>
        <v>0</v>
      </c>
      <c r="AC167" s="48">
        <f t="shared" si="86"/>
        <v>0</v>
      </c>
      <c r="AD167" s="48">
        <f t="shared" si="87"/>
        <v>0</v>
      </c>
      <c r="AE167" s="57">
        <f t="shared" si="88"/>
        <v>0</v>
      </c>
      <c r="AF167" s="57">
        <f t="shared" si="89"/>
        <v>0</v>
      </c>
      <c r="AI167" s="1"/>
      <c r="AJ167" s="20"/>
      <c r="AO167" s="1"/>
      <c r="AP167" s="20"/>
      <c r="BA167" s="1"/>
      <c r="BB167" s="20"/>
      <c r="BM167" s="1"/>
      <c r="BN167" s="20"/>
      <c r="BY167" s="1"/>
      <c r="BZ167" s="20"/>
    </row>
    <row r="168" spans="1:78" ht="19.5">
      <c r="A168" s="38"/>
      <c r="B168" s="59"/>
      <c r="C168" s="9" t="s">
        <v>31</v>
      </c>
      <c r="D168" s="16">
        <f>D169+Parameters!$C$8</f>
        <v>4.41</v>
      </c>
      <c r="E168" s="10" t="s">
        <v>2</v>
      </c>
      <c r="F168" s="5">
        <v>0</v>
      </c>
      <c r="G168" s="33">
        <f t="shared" si="80"/>
        <v>0</v>
      </c>
      <c r="H168" s="59"/>
      <c r="I168" s="9" t="s">
        <v>31</v>
      </c>
      <c r="J168" s="16">
        <f>J169+Parameters!$G$8</f>
        <v>2.8000000000000007</v>
      </c>
      <c r="K168" s="10" t="s">
        <v>2</v>
      </c>
      <c r="L168" s="5">
        <v>0</v>
      </c>
      <c r="M168" s="33">
        <f t="shared" si="81"/>
        <v>0</v>
      </c>
      <c r="N168" s="59"/>
      <c r="O168" s="9" t="s">
        <v>31</v>
      </c>
      <c r="P168" s="16">
        <f>P169+Parameters!$C$13</f>
        <v>4.820000000000001</v>
      </c>
      <c r="Q168" s="10" t="s">
        <v>2</v>
      </c>
      <c r="R168" s="5">
        <v>0</v>
      </c>
      <c r="S168" s="33">
        <f t="shared" si="82"/>
        <v>0</v>
      </c>
      <c r="T168" s="59"/>
      <c r="U168" s="9" t="s">
        <v>31</v>
      </c>
      <c r="V168" s="16">
        <f>V169+Parameters!$G$13</f>
        <v>3.2099999999999986</v>
      </c>
      <c r="W168" s="10" t="s">
        <v>2</v>
      </c>
      <c r="X168" s="5">
        <v>0</v>
      </c>
      <c r="Y168" s="33">
        <f t="shared" si="83"/>
        <v>0</v>
      </c>
      <c r="Z168" s="42" t="s">
        <v>58</v>
      </c>
      <c r="AA168" s="49">
        <f t="shared" si="84"/>
        <v>0</v>
      </c>
      <c r="AB168" s="49">
        <f t="shared" si="85"/>
        <v>0</v>
      </c>
      <c r="AC168" s="49">
        <f t="shared" si="86"/>
        <v>0</v>
      </c>
      <c r="AD168" s="49">
        <f t="shared" si="87"/>
        <v>0</v>
      </c>
      <c r="AE168" s="57">
        <f t="shared" si="88"/>
        <v>0</v>
      </c>
      <c r="AF168" s="57">
        <f t="shared" si="89"/>
        <v>0</v>
      </c>
      <c r="AI168" s="1"/>
      <c r="AJ168" s="20"/>
      <c r="AO168" s="1"/>
      <c r="AP168" s="20"/>
      <c r="BA168" s="1"/>
      <c r="BB168" s="20"/>
      <c r="BM168" s="1"/>
      <c r="BN168" s="20"/>
      <c r="BY168" s="1"/>
      <c r="BZ168" s="20"/>
    </row>
    <row r="169" spans="1:78" ht="19.5">
      <c r="A169" s="38"/>
      <c r="B169" s="8">
        <f>Parameters!C6</f>
        <v>600000</v>
      </c>
      <c r="C169" s="9" t="s">
        <v>30</v>
      </c>
      <c r="D169" s="16">
        <f>D170+Parameters!$C$8</f>
        <v>4.3</v>
      </c>
      <c r="E169" s="10" t="s">
        <v>2</v>
      </c>
      <c r="F169" s="5">
        <v>0</v>
      </c>
      <c r="G169" s="33">
        <f t="shared" si="80"/>
        <v>0</v>
      </c>
      <c r="H169" s="11">
        <f>Parameters!G6</f>
        <v>450000</v>
      </c>
      <c r="I169" s="9" t="s">
        <v>30</v>
      </c>
      <c r="J169" s="16">
        <f>J170+Parameters!$G$8</f>
        <v>2.7000000000000006</v>
      </c>
      <c r="K169" s="10" t="s">
        <v>2</v>
      </c>
      <c r="L169" s="5">
        <v>0</v>
      </c>
      <c r="M169" s="33">
        <f t="shared" si="81"/>
        <v>0</v>
      </c>
      <c r="N169" s="11">
        <f>Parameters!C11</f>
        <v>800000</v>
      </c>
      <c r="O169" s="9" t="s">
        <v>30</v>
      </c>
      <c r="P169" s="16">
        <f>P170+Parameters!$C$13</f>
        <v>4.700000000000001</v>
      </c>
      <c r="Q169" s="10" t="s">
        <v>2</v>
      </c>
      <c r="R169" s="5">
        <v>0</v>
      </c>
      <c r="S169" s="33">
        <f t="shared" si="82"/>
        <v>0</v>
      </c>
      <c r="T169" s="11">
        <f>Parameters!G11</f>
        <v>550000</v>
      </c>
      <c r="U169" s="9" t="s">
        <v>30</v>
      </c>
      <c r="V169" s="16">
        <f>V170+Parameters!$G$13</f>
        <v>3.0999999999999988</v>
      </c>
      <c r="W169" s="10" t="s">
        <v>2</v>
      </c>
      <c r="X169" s="5">
        <v>0</v>
      </c>
      <c r="Y169" s="33">
        <f t="shared" si="83"/>
        <v>0</v>
      </c>
      <c r="Z169" s="42" t="s">
        <v>59</v>
      </c>
      <c r="AA169" s="49">
        <f t="shared" si="84"/>
        <v>0</v>
      </c>
      <c r="AB169" s="49">
        <f t="shared" si="85"/>
        <v>0</v>
      </c>
      <c r="AC169" s="49">
        <f t="shared" si="86"/>
        <v>0</v>
      </c>
      <c r="AD169" s="49">
        <f t="shared" si="87"/>
        <v>0</v>
      </c>
      <c r="AE169" s="57">
        <f t="shared" si="88"/>
        <v>0</v>
      </c>
      <c r="AF169" s="57">
        <f t="shared" si="89"/>
        <v>0</v>
      </c>
      <c r="AI169" s="1"/>
      <c r="AJ169" s="20"/>
      <c r="AO169" s="1"/>
      <c r="AP169" s="20"/>
      <c r="BA169" s="1"/>
      <c r="BB169" s="20"/>
      <c r="BM169" s="1"/>
      <c r="BN169" s="20"/>
      <c r="BY169" s="1"/>
      <c r="BZ169" s="20"/>
    </row>
    <row r="170" spans="1:78" ht="19.5">
      <c r="A170" s="38"/>
      <c r="B170" s="23"/>
      <c r="C170" s="9" t="s">
        <v>7</v>
      </c>
      <c r="D170" s="16">
        <f>D171+Parameters!$C$8</f>
        <v>4.1899999999999995</v>
      </c>
      <c r="E170" s="10" t="s">
        <v>2</v>
      </c>
      <c r="F170" s="5">
        <v>0</v>
      </c>
      <c r="G170" s="33">
        <f t="shared" si="80"/>
        <v>0</v>
      </c>
      <c r="H170" s="24"/>
      <c r="I170" s="9" t="s">
        <v>7</v>
      </c>
      <c r="J170" s="16">
        <f>J171+Parameters!$G$8</f>
        <v>2.6000000000000005</v>
      </c>
      <c r="K170" s="10" t="s">
        <v>2</v>
      </c>
      <c r="L170" s="5">
        <v>0</v>
      </c>
      <c r="M170" s="33">
        <f t="shared" si="81"/>
        <v>0</v>
      </c>
      <c r="O170" s="9" t="s">
        <v>7</v>
      </c>
      <c r="P170" s="16">
        <f>P171+Parameters!$C$13</f>
        <v>4.580000000000001</v>
      </c>
      <c r="Q170" s="10" t="s">
        <v>2</v>
      </c>
      <c r="R170" s="5">
        <v>0</v>
      </c>
      <c r="S170" s="33">
        <f t="shared" si="82"/>
        <v>0</v>
      </c>
      <c r="U170" s="9" t="s">
        <v>7</v>
      </c>
      <c r="V170" s="16">
        <f>V171+Parameters!$G$13</f>
        <v>2.989999999999999</v>
      </c>
      <c r="W170" s="10" t="s">
        <v>2</v>
      </c>
      <c r="X170" s="5">
        <v>0</v>
      </c>
      <c r="Y170" s="33">
        <f t="shared" si="83"/>
        <v>0</v>
      </c>
      <c r="Z170" s="42" t="s">
        <v>60</v>
      </c>
      <c r="AA170" s="49">
        <f t="shared" si="84"/>
        <v>0</v>
      </c>
      <c r="AB170" s="49">
        <f t="shared" si="85"/>
        <v>0</v>
      </c>
      <c r="AC170" s="49">
        <f t="shared" si="86"/>
        <v>0</v>
      </c>
      <c r="AD170" s="49">
        <f t="shared" si="87"/>
        <v>0</v>
      </c>
      <c r="AE170" s="57">
        <f t="shared" si="88"/>
        <v>0</v>
      </c>
      <c r="AF170" s="57">
        <f t="shared" si="89"/>
        <v>0</v>
      </c>
      <c r="AI170" s="1"/>
      <c r="AJ170" s="20"/>
      <c r="AO170" s="1"/>
      <c r="AP170" s="20"/>
      <c r="BA170" s="1"/>
      <c r="BB170" s="20"/>
      <c r="BM170" s="1"/>
      <c r="BN170" s="20"/>
      <c r="BY170" s="1"/>
      <c r="BZ170" s="20"/>
    </row>
    <row r="171" spans="1:78" ht="19.5">
      <c r="A171" s="38"/>
      <c r="B171" s="23"/>
      <c r="C171" s="9" t="s">
        <v>8</v>
      </c>
      <c r="D171" s="16">
        <f>D172+Parameters!$C$8</f>
        <v>4.079999999999999</v>
      </c>
      <c r="E171" s="10" t="s">
        <v>2</v>
      </c>
      <c r="F171" s="5">
        <v>0</v>
      </c>
      <c r="G171" s="33">
        <f t="shared" si="80"/>
        <v>0</v>
      </c>
      <c r="H171" s="24"/>
      <c r="I171" s="9" t="s">
        <v>8</v>
      </c>
      <c r="J171" s="16">
        <f>J172+Parameters!$G$8</f>
        <v>2.5000000000000004</v>
      </c>
      <c r="K171" s="10" t="s">
        <v>2</v>
      </c>
      <c r="L171" s="5">
        <v>0</v>
      </c>
      <c r="M171" s="33">
        <f t="shared" si="81"/>
        <v>0</v>
      </c>
      <c r="O171" s="9" t="s">
        <v>8</v>
      </c>
      <c r="P171" s="16">
        <f>P172+Parameters!$C$13</f>
        <v>4.460000000000001</v>
      </c>
      <c r="Q171" s="10" t="s">
        <v>2</v>
      </c>
      <c r="R171" s="5">
        <v>0</v>
      </c>
      <c r="S171" s="33">
        <f t="shared" si="82"/>
        <v>0</v>
      </c>
      <c r="U171" s="9" t="s">
        <v>8</v>
      </c>
      <c r="V171" s="16">
        <f>V172+Parameters!$G$13</f>
        <v>2.879999999999999</v>
      </c>
      <c r="W171" s="10" t="s">
        <v>2</v>
      </c>
      <c r="X171" s="5">
        <v>0</v>
      </c>
      <c r="Y171" s="33">
        <f t="shared" si="83"/>
        <v>0</v>
      </c>
      <c r="Z171" s="42" t="s">
        <v>61</v>
      </c>
      <c r="AA171" s="49">
        <f t="shared" si="84"/>
        <v>0</v>
      </c>
      <c r="AB171" s="49">
        <f t="shared" si="85"/>
        <v>0</v>
      </c>
      <c r="AC171" s="49">
        <f t="shared" si="86"/>
        <v>0</v>
      </c>
      <c r="AD171" s="49">
        <f t="shared" si="87"/>
        <v>0</v>
      </c>
      <c r="AE171" s="57">
        <f t="shared" si="88"/>
        <v>0</v>
      </c>
      <c r="AF171" s="57">
        <f t="shared" si="89"/>
        <v>0</v>
      </c>
      <c r="AI171" s="1"/>
      <c r="AJ171" s="20"/>
      <c r="AO171" s="1"/>
      <c r="AP171" s="20"/>
      <c r="BA171" s="1"/>
      <c r="BB171" s="20"/>
      <c r="BM171" s="1"/>
      <c r="BN171" s="20"/>
      <c r="BY171" s="1"/>
      <c r="BZ171" s="20"/>
    </row>
    <row r="172" spans="1:78" ht="19.5">
      <c r="A172" s="38"/>
      <c r="B172" s="23"/>
      <c r="C172" s="9" t="s">
        <v>25</v>
      </c>
      <c r="D172" s="16">
        <f>D173+Parameters!$C$8</f>
        <v>3.9699999999999993</v>
      </c>
      <c r="E172" s="10" t="s">
        <v>2</v>
      </c>
      <c r="F172" s="5">
        <v>0</v>
      </c>
      <c r="G172" s="33">
        <f t="shared" si="80"/>
        <v>0</v>
      </c>
      <c r="H172" s="24"/>
      <c r="I172" s="9" t="s">
        <v>25</v>
      </c>
      <c r="J172" s="16">
        <f>J173+Parameters!$G$8</f>
        <v>2.4000000000000004</v>
      </c>
      <c r="K172" s="10" t="s">
        <v>2</v>
      </c>
      <c r="L172" s="5">
        <v>0</v>
      </c>
      <c r="M172" s="33">
        <f t="shared" si="81"/>
        <v>0</v>
      </c>
      <c r="O172" s="9" t="s">
        <v>25</v>
      </c>
      <c r="P172" s="16">
        <f>P173+Parameters!$C$13</f>
        <v>4.340000000000001</v>
      </c>
      <c r="Q172" s="10" t="s">
        <v>2</v>
      </c>
      <c r="R172" s="5">
        <v>0</v>
      </c>
      <c r="S172" s="33">
        <f t="shared" si="82"/>
        <v>0</v>
      </c>
      <c r="U172" s="9" t="s">
        <v>25</v>
      </c>
      <c r="V172" s="16">
        <f>V173+Parameters!$G$13</f>
        <v>2.769999999999999</v>
      </c>
      <c r="W172" s="10" t="s">
        <v>2</v>
      </c>
      <c r="X172" s="5">
        <v>0</v>
      </c>
      <c r="Y172" s="33">
        <f t="shared" si="83"/>
        <v>0</v>
      </c>
      <c r="Z172" s="42" t="s">
        <v>62</v>
      </c>
      <c r="AA172" s="49">
        <f t="shared" si="84"/>
        <v>0</v>
      </c>
      <c r="AB172" s="49">
        <f t="shared" si="85"/>
        <v>0</v>
      </c>
      <c r="AC172" s="49">
        <f t="shared" si="86"/>
        <v>0</v>
      </c>
      <c r="AD172" s="49">
        <f t="shared" si="87"/>
        <v>0</v>
      </c>
      <c r="AE172" s="57">
        <f t="shared" si="88"/>
        <v>0</v>
      </c>
      <c r="AF172" s="57">
        <f t="shared" si="89"/>
        <v>0</v>
      </c>
      <c r="AI172" s="1"/>
      <c r="AJ172" s="20"/>
      <c r="AO172" s="1"/>
      <c r="AP172" s="20"/>
      <c r="BA172" s="1"/>
      <c r="BB172" s="20"/>
      <c r="BM172" s="1"/>
      <c r="BN172" s="20"/>
      <c r="BY172" s="1"/>
      <c r="BZ172" s="20"/>
    </row>
    <row r="173" spans="1:78" ht="19.5">
      <c r="A173" s="38"/>
      <c r="B173" s="23"/>
      <c r="C173" s="9" t="s">
        <v>9</v>
      </c>
      <c r="D173" s="16">
        <f>D174+Parameters!$C$8</f>
        <v>3.8599999999999994</v>
      </c>
      <c r="E173" s="10" t="s">
        <v>2</v>
      </c>
      <c r="F173" s="5">
        <v>0</v>
      </c>
      <c r="G173" s="33">
        <f t="shared" si="80"/>
        <v>0</v>
      </c>
      <c r="H173" s="24"/>
      <c r="I173" s="9" t="s">
        <v>9</v>
      </c>
      <c r="J173" s="16">
        <f>J174+Parameters!$G$8</f>
        <v>2.3000000000000003</v>
      </c>
      <c r="K173" s="10" t="s">
        <v>2</v>
      </c>
      <c r="L173" s="5">
        <v>0</v>
      </c>
      <c r="M173" s="33">
        <f t="shared" si="81"/>
        <v>0</v>
      </c>
      <c r="O173" s="9" t="s">
        <v>9</v>
      </c>
      <c r="P173" s="16">
        <f>P174+Parameters!$C$13</f>
        <v>4.220000000000001</v>
      </c>
      <c r="Q173" s="10" t="s">
        <v>2</v>
      </c>
      <c r="R173" s="5">
        <v>0</v>
      </c>
      <c r="S173" s="33">
        <f t="shared" si="82"/>
        <v>0</v>
      </c>
      <c r="U173" s="9" t="s">
        <v>9</v>
      </c>
      <c r="V173" s="16">
        <f>V174+Parameters!$G$13</f>
        <v>2.6599999999999993</v>
      </c>
      <c r="W173" s="10" t="s">
        <v>2</v>
      </c>
      <c r="X173" s="5">
        <v>0</v>
      </c>
      <c r="Y173" s="33">
        <f t="shared" si="83"/>
        <v>0</v>
      </c>
      <c r="Z173" s="42" t="s">
        <v>63</v>
      </c>
      <c r="AA173" s="49">
        <f t="shared" si="84"/>
        <v>0</v>
      </c>
      <c r="AB173" s="49">
        <f t="shared" si="85"/>
        <v>0</v>
      </c>
      <c r="AC173" s="49">
        <f t="shared" si="86"/>
        <v>0</v>
      </c>
      <c r="AD173" s="49">
        <f t="shared" si="87"/>
        <v>0</v>
      </c>
      <c r="AE173" s="57">
        <f t="shared" si="88"/>
        <v>0</v>
      </c>
      <c r="AF173" s="57">
        <f t="shared" si="89"/>
        <v>0</v>
      </c>
      <c r="AI173" s="1"/>
      <c r="AJ173" s="20"/>
      <c r="AO173" s="1"/>
      <c r="AP173" s="20"/>
      <c r="BA173" s="1"/>
      <c r="BB173" s="20"/>
      <c r="BM173" s="1"/>
      <c r="BN173" s="20"/>
      <c r="BY173" s="1"/>
      <c r="BZ173" s="20"/>
    </row>
    <row r="174" spans="1:78" ht="19.5">
      <c r="A174" s="38"/>
      <c r="B174" s="23"/>
      <c r="C174" s="9" t="s">
        <v>10</v>
      </c>
      <c r="D174" s="16">
        <f>D175+Parameters!$C$8</f>
        <v>3.7499999999999996</v>
      </c>
      <c r="E174" s="10" t="s">
        <v>2</v>
      </c>
      <c r="F174" s="5">
        <v>0</v>
      </c>
      <c r="G174" s="33">
        <f t="shared" si="80"/>
        <v>0</v>
      </c>
      <c r="H174" s="24"/>
      <c r="I174" s="9" t="s">
        <v>10</v>
      </c>
      <c r="J174" s="16">
        <f>J175+Parameters!$G$8</f>
        <v>2.2</v>
      </c>
      <c r="K174" s="10" t="s">
        <v>2</v>
      </c>
      <c r="L174" s="5">
        <v>0</v>
      </c>
      <c r="M174" s="33">
        <f t="shared" si="81"/>
        <v>0</v>
      </c>
      <c r="O174" s="9" t="s">
        <v>10</v>
      </c>
      <c r="P174" s="16">
        <f>P175+Parameters!$C$13</f>
        <v>4.1000000000000005</v>
      </c>
      <c r="Q174" s="10" t="s">
        <v>2</v>
      </c>
      <c r="R174" s="5">
        <v>0</v>
      </c>
      <c r="S174" s="33">
        <f t="shared" si="82"/>
        <v>0</v>
      </c>
      <c r="U174" s="9" t="s">
        <v>10</v>
      </c>
      <c r="V174" s="16">
        <f>V175+Parameters!$G$13</f>
        <v>2.5499999999999994</v>
      </c>
      <c r="W174" s="10" t="s">
        <v>2</v>
      </c>
      <c r="X174" s="5">
        <v>0</v>
      </c>
      <c r="Y174" s="33">
        <f t="shared" si="83"/>
        <v>0</v>
      </c>
      <c r="Z174" s="43" t="s">
        <v>64</v>
      </c>
      <c r="AA174" s="50">
        <f t="shared" si="84"/>
        <v>0</v>
      </c>
      <c r="AB174" s="50">
        <f t="shared" si="85"/>
        <v>0</v>
      </c>
      <c r="AC174" s="50">
        <f t="shared" si="86"/>
        <v>0</v>
      </c>
      <c r="AD174" s="50">
        <f t="shared" si="87"/>
        <v>0</v>
      </c>
      <c r="AE174" s="57">
        <f t="shared" si="88"/>
        <v>0</v>
      </c>
      <c r="AF174" s="57">
        <f t="shared" si="89"/>
        <v>0</v>
      </c>
      <c r="AI174" s="1"/>
      <c r="AJ174" s="20"/>
      <c r="AO174" s="1"/>
      <c r="AP174" s="20"/>
      <c r="BA174" s="1"/>
      <c r="BB174" s="20"/>
      <c r="BM174" s="1"/>
      <c r="BN174" s="20"/>
      <c r="BY174" s="1"/>
      <c r="BZ174" s="20"/>
    </row>
    <row r="175" spans="1:78" ht="19.5">
      <c r="A175" s="38"/>
      <c r="C175" s="9" t="s">
        <v>11</v>
      </c>
      <c r="D175" s="16">
        <f>D176+Parameters!$C$8</f>
        <v>3.6399999999999997</v>
      </c>
      <c r="E175" s="10" t="s">
        <v>2</v>
      </c>
      <c r="F175" s="5">
        <v>0</v>
      </c>
      <c r="G175" s="33">
        <f t="shared" si="80"/>
        <v>0</v>
      </c>
      <c r="I175" s="9" t="s">
        <v>11</v>
      </c>
      <c r="J175" s="16">
        <f>J176+Parameters!$G$8</f>
        <v>2.1</v>
      </c>
      <c r="K175" s="10" t="s">
        <v>2</v>
      </c>
      <c r="L175" s="5">
        <v>0</v>
      </c>
      <c r="M175" s="33">
        <f t="shared" si="81"/>
        <v>0</v>
      </c>
      <c r="O175" s="9" t="s">
        <v>11</v>
      </c>
      <c r="P175" s="16">
        <f>P176+Parameters!$C$13</f>
        <v>3.9800000000000004</v>
      </c>
      <c r="Q175" s="10" t="s">
        <v>2</v>
      </c>
      <c r="R175" s="5">
        <v>0</v>
      </c>
      <c r="S175" s="33">
        <f t="shared" si="82"/>
        <v>0</v>
      </c>
      <c r="U175" s="9" t="s">
        <v>11</v>
      </c>
      <c r="V175" s="16">
        <f>V176+Parameters!$G$13</f>
        <v>2.4399999999999995</v>
      </c>
      <c r="W175" s="10" t="s">
        <v>2</v>
      </c>
      <c r="X175" s="5">
        <v>0</v>
      </c>
      <c r="Y175" s="33">
        <f t="shared" si="83"/>
        <v>0</v>
      </c>
      <c r="Z175" s="42" t="s">
        <v>65</v>
      </c>
      <c r="AA175" s="49">
        <f t="shared" si="84"/>
        <v>0</v>
      </c>
      <c r="AB175" s="49">
        <f t="shared" si="85"/>
        <v>0</v>
      </c>
      <c r="AC175" s="49">
        <f t="shared" si="86"/>
        <v>0</v>
      </c>
      <c r="AD175" s="49">
        <f t="shared" si="87"/>
        <v>0</v>
      </c>
      <c r="AE175" s="57">
        <f t="shared" si="88"/>
        <v>0</v>
      </c>
      <c r="AF175" s="57">
        <f t="shared" si="89"/>
        <v>0</v>
      </c>
      <c r="AI175" s="1"/>
      <c r="AJ175" s="20"/>
      <c r="AO175" s="1"/>
      <c r="AP175" s="20"/>
      <c r="BA175" s="1"/>
      <c r="BB175" s="20"/>
      <c r="BM175" s="1"/>
      <c r="BN175" s="20"/>
      <c r="BY175" s="1"/>
      <c r="BZ175" s="20"/>
    </row>
    <row r="176" spans="1:78" ht="19.5">
      <c r="A176" s="38"/>
      <c r="C176" s="9" t="s">
        <v>12</v>
      </c>
      <c r="D176" s="16">
        <f>D177+Parameters!$C$8</f>
        <v>3.53</v>
      </c>
      <c r="E176" s="10" t="s">
        <v>2</v>
      </c>
      <c r="F176" s="5">
        <v>0</v>
      </c>
      <c r="G176" s="33">
        <f t="shared" si="80"/>
        <v>0</v>
      </c>
      <c r="I176" s="9" t="s">
        <v>12</v>
      </c>
      <c r="J176" s="16">
        <f>J177+Parameters!$G$8</f>
        <v>2</v>
      </c>
      <c r="K176" s="10" t="s">
        <v>2</v>
      </c>
      <c r="L176" s="5">
        <v>0</v>
      </c>
      <c r="M176" s="33">
        <f t="shared" si="81"/>
        <v>0</v>
      </c>
      <c r="O176" s="9" t="s">
        <v>12</v>
      </c>
      <c r="P176" s="16">
        <f>P177+Parameters!$C$13</f>
        <v>3.8600000000000003</v>
      </c>
      <c r="Q176" s="10" t="s">
        <v>2</v>
      </c>
      <c r="R176" s="5">
        <v>0</v>
      </c>
      <c r="S176" s="33">
        <f t="shared" si="82"/>
        <v>0</v>
      </c>
      <c r="U176" s="9" t="s">
        <v>12</v>
      </c>
      <c r="V176" s="16">
        <f>V177+Parameters!$G$13</f>
        <v>2.3299999999999996</v>
      </c>
      <c r="W176" s="10" t="s">
        <v>2</v>
      </c>
      <c r="X176" s="5">
        <v>0</v>
      </c>
      <c r="Y176" s="33">
        <f t="shared" si="83"/>
        <v>0</v>
      </c>
      <c r="Z176" s="44" t="s">
        <v>66</v>
      </c>
      <c r="AA176" s="51">
        <f t="shared" si="84"/>
        <v>0</v>
      </c>
      <c r="AB176" s="51">
        <f t="shared" si="85"/>
        <v>0</v>
      </c>
      <c r="AC176" s="51">
        <f t="shared" si="86"/>
        <v>0</v>
      </c>
      <c r="AD176" s="51">
        <f t="shared" si="87"/>
        <v>0</v>
      </c>
      <c r="AE176" s="57">
        <f t="shared" si="88"/>
        <v>0</v>
      </c>
      <c r="AF176" s="57">
        <f t="shared" si="89"/>
        <v>0</v>
      </c>
      <c r="AI176" s="1"/>
      <c r="AJ176" s="20"/>
      <c r="AO176" s="1"/>
      <c r="AP176" s="20"/>
      <c r="BA176" s="1"/>
      <c r="BB176" s="20"/>
      <c r="BM176" s="1"/>
      <c r="BN176" s="20"/>
      <c r="BY176" s="1"/>
      <c r="BZ176" s="20"/>
    </row>
    <row r="177" spans="1:78" ht="19.5">
      <c r="A177" s="38"/>
      <c r="C177" s="9" t="s">
        <v>13</v>
      </c>
      <c r="D177" s="16">
        <f>D178+Parameters!$C$8</f>
        <v>3.42</v>
      </c>
      <c r="E177" s="10" t="s">
        <v>2</v>
      </c>
      <c r="F177" s="5">
        <v>0</v>
      </c>
      <c r="G177" s="33">
        <f t="shared" si="80"/>
        <v>0</v>
      </c>
      <c r="I177" s="9" t="s">
        <v>13</v>
      </c>
      <c r="J177" s="16">
        <f>J178+Parameters!$G$8</f>
        <v>1.9000000000000001</v>
      </c>
      <c r="K177" s="10" t="s">
        <v>2</v>
      </c>
      <c r="L177" s="5">
        <v>0</v>
      </c>
      <c r="M177" s="33">
        <f t="shared" si="81"/>
        <v>0</v>
      </c>
      <c r="O177" s="9" t="s">
        <v>13</v>
      </c>
      <c r="P177" s="16">
        <f>P178+Parameters!$C$13</f>
        <v>3.74</v>
      </c>
      <c r="Q177" s="10" t="s">
        <v>2</v>
      </c>
      <c r="R177" s="5">
        <v>0</v>
      </c>
      <c r="S177" s="33">
        <f t="shared" si="82"/>
        <v>0</v>
      </c>
      <c r="U177" s="9" t="s">
        <v>13</v>
      </c>
      <c r="V177" s="16">
        <f>V178+Parameters!$G$13</f>
        <v>2.2199999999999998</v>
      </c>
      <c r="W177" s="10" t="s">
        <v>2</v>
      </c>
      <c r="X177" s="5">
        <v>0</v>
      </c>
      <c r="Y177" s="33">
        <f t="shared" si="83"/>
        <v>0</v>
      </c>
      <c r="Z177" s="42" t="s">
        <v>67</v>
      </c>
      <c r="AA177" s="49">
        <f t="shared" si="84"/>
        <v>0</v>
      </c>
      <c r="AB177" s="49">
        <f t="shared" si="85"/>
        <v>0</v>
      </c>
      <c r="AC177" s="49">
        <f t="shared" si="86"/>
        <v>0</v>
      </c>
      <c r="AD177" s="49">
        <f t="shared" si="87"/>
        <v>0</v>
      </c>
      <c r="AE177" s="57">
        <f t="shared" si="88"/>
        <v>0</v>
      </c>
      <c r="AF177" s="57">
        <f t="shared" si="89"/>
        <v>0</v>
      </c>
      <c r="AI177" s="1"/>
      <c r="AJ177" s="20"/>
      <c r="AO177" s="1"/>
      <c r="AP177" s="20"/>
      <c r="BA177" s="1"/>
      <c r="BB177" s="20"/>
      <c r="BM177" s="1"/>
      <c r="BN177" s="20"/>
      <c r="BY177" s="1"/>
      <c r="BZ177" s="20"/>
    </row>
    <row r="178" spans="1:78" ht="19.5">
      <c r="A178" s="38"/>
      <c r="C178" s="9" t="s">
        <v>14</v>
      </c>
      <c r="D178" s="16">
        <f>D179+Parameters!$C$8</f>
        <v>3.31</v>
      </c>
      <c r="E178" s="10" t="s">
        <v>2</v>
      </c>
      <c r="F178" s="5">
        <v>0</v>
      </c>
      <c r="G178" s="33">
        <f t="shared" si="80"/>
        <v>0</v>
      </c>
      <c r="I178" s="9" t="s">
        <v>14</v>
      </c>
      <c r="J178" s="16">
        <f>J179+Parameters!$G$8</f>
        <v>1.8</v>
      </c>
      <c r="K178" s="10" t="s">
        <v>2</v>
      </c>
      <c r="L178" s="5">
        <v>0</v>
      </c>
      <c r="M178" s="33">
        <f t="shared" si="81"/>
        <v>0</v>
      </c>
      <c r="O178" s="9" t="s">
        <v>14</v>
      </c>
      <c r="P178" s="16">
        <f>P179+Parameters!$C$13</f>
        <v>3.62</v>
      </c>
      <c r="Q178" s="10" t="s">
        <v>2</v>
      </c>
      <c r="R178" s="5">
        <v>0</v>
      </c>
      <c r="S178" s="33">
        <f t="shared" si="82"/>
        <v>0</v>
      </c>
      <c r="U178" s="9" t="s">
        <v>14</v>
      </c>
      <c r="V178" s="16">
        <f>V179+Parameters!$G$13</f>
        <v>2.11</v>
      </c>
      <c r="W178" s="10" t="s">
        <v>2</v>
      </c>
      <c r="X178" s="5">
        <v>0</v>
      </c>
      <c r="Y178" s="33">
        <f t="shared" si="83"/>
        <v>0</v>
      </c>
      <c r="Z178" s="42" t="s">
        <v>68</v>
      </c>
      <c r="AA178" s="49">
        <f t="shared" si="84"/>
        <v>0</v>
      </c>
      <c r="AB178" s="49">
        <f t="shared" si="85"/>
        <v>0</v>
      </c>
      <c r="AC178" s="49">
        <f t="shared" si="86"/>
        <v>0</v>
      </c>
      <c r="AD178" s="49">
        <f t="shared" si="87"/>
        <v>0</v>
      </c>
      <c r="AE178" s="57">
        <f t="shared" si="88"/>
        <v>0</v>
      </c>
      <c r="AF178" s="57">
        <f t="shared" si="89"/>
        <v>0</v>
      </c>
      <c r="AI178" s="1"/>
      <c r="AJ178" s="20"/>
      <c r="AO178" s="1"/>
      <c r="AP178" s="20"/>
      <c r="BA178" s="1"/>
      <c r="BB178" s="20"/>
      <c r="BM178" s="1"/>
      <c r="BN178" s="20"/>
      <c r="BY178" s="1"/>
      <c r="BZ178" s="20"/>
    </row>
    <row r="179" spans="1:78" ht="19.5">
      <c r="A179" s="38"/>
      <c r="C179" s="9" t="s">
        <v>15</v>
      </c>
      <c r="D179" s="16">
        <f>Parameters!C7</f>
        <v>3.2</v>
      </c>
      <c r="E179" s="10" t="s">
        <v>2</v>
      </c>
      <c r="F179" s="5">
        <v>0</v>
      </c>
      <c r="G179" s="33">
        <f>IF(F179=F159,0,2)</f>
        <v>0</v>
      </c>
      <c r="I179" s="9" t="s">
        <v>15</v>
      </c>
      <c r="J179" s="16">
        <f>Parameters!G7</f>
        <v>1.7</v>
      </c>
      <c r="K179" s="10" t="s">
        <v>2</v>
      </c>
      <c r="L179" s="5">
        <v>0</v>
      </c>
      <c r="M179" s="33">
        <f>IF(L179=L159,0,2)</f>
        <v>0</v>
      </c>
      <c r="O179" s="9" t="s">
        <v>15</v>
      </c>
      <c r="P179" s="16">
        <f>Parameters!C12</f>
        <v>3.5</v>
      </c>
      <c r="Q179" s="10" t="s">
        <v>2</v>
      </c>
      <c r="R179" s="5">
        <v>0</v>
      </c>
      <c r="S179" s="33">
        <f>IF(R179=R159,0,2)</f>
        <v>0</v>
      </c>
      <c r="U179" s="9" t="s">
        <v>15</v>
      </c>
      <c r="V179" s="16">
        <f>Parameters!G12</f>
        <v>2</v>
      </c>
      <c r="W179" s="10" t="s">
        <v>2</v>
      </c>
      <c r="X179" s="5">
        <v>0</v>
      </c>
      <c r="Y179" s="33">
        <f>IF(X179=X159,0,2)</f>
        <v>0</v>
      </c>
      <c r="Z179" s="42" t="s">
        <v>69</v>
      </c>
      <c r="AA179" s="49">
        <f t="shared" si="84"/>
        <v>0</v>
      </c>
      <c r="AB179" s="49">
        <f t="shared" si="85"/>
        <v>0</v>
      </c>
      <c r="AC179" s="49">
        <f t="shared" si="86"/>
        <v>0</v>
      </c>
      <c r="AD179" s="49">
        <f t="shared" si="87"/>
        <v>0</v>
      </c>
      <c r="AE179" s="58">
        <f t="shared" si="88"/>
        <v>0</v>
      </c>
      <c r="AF179" s="58">
        <f t="shared" si="89"/>
        <v>0</v>
      </c>
      <c r="AI179" s="1"/>
      <c r="AJ179" s="20"/>
      <c r="AO179" s="1"/>
      <c r="AP179" s="20"/>
      <c r="BA179" s="1"/>
      <c r="BB179" s="20"/>
      <c r="BM179" s="1"/>
      <c r="BN179" s="20"/>
      <c r="BY179" s="1"/>
      <c r="BZ179" s="20"/>
    </row>
    <row r="180" spans="1:78" ht="18.75">
      <c r="A180" s="38"/>
      <c r="F180" s="1"/>
      <c r="G180" s="33"/>
      <c r="R180" s="1"/>
      <c r="S180" s="33"/>
      <c r="X180" s="1"/>
      <c r="Y180" s="33"/>
      <c r="AI180" s="1"/>
      <c r="AJ180" s="20"/>
      <c r="AO180" s="1"/>
      <c r="AP180" s="20"/>
      <c r="BA180" s="1"/>
      <c r="BB180" s="20"/>
      <c r="BM180" s="1"/>
      <c r="BN180" s="20"/>
      <c r="BY180" s="1"/>
      <c r="BZ180" s="20"/>
    </row>
    <row r="181" spans="1:78" ht="18.75">
      <c r="A181" s="38" t="s">
        <v>51</v>
      </c>
      <c r="B181" s="6"/>
      <c r="R181" s="1"/>
      <c r="S181" s="33"/>
      <c r="X181" s="1"/>
      <c r="Y181" s="33"/>
      <c r="Z181" s="38" t="str">
        <f>A181</f>
        <v>DAY 10</v>
      </c>
      <c r="AI181" s="1"/>
      <c r="AJ181" s="20"/>
      <c r="AO181" s="1"/>
      <c r="AP181" s="20"/>
      <c r="BA181" s="1"/>
      <c r="BB181" s="20"/>
      <c r="BM181" s="1"/>
      <c r="BN181" s="20"/>
      <c r="BY181" s="1"/>
      <c r="BZ181" s="20"/>
    </row>
    <row r="182" spans="1:78" ht="18.75">
      <c r="A182" s="38"/>
      <c r="B182" s="6" t="str">
        <f>B162</f>
        <v>Shipper 2</v>
      </c>
      <c r="C182" s="60" t="s">
        <v>4</v>
      </c>
      <c r="D182" s="60"/>
      <c r="E182" s="60"/>
      <c r="F182" s="60"/>
      <c r="G182" s="19"/>
      <c r="H182" s="4"/>
      <c r="I182" s="60" t="s">
        <v>20</v>
      </c>
      <c r="J182" s="60"/>
      <c r="K182" s="60"/>
      <c r="L182" s="60"/>
      <c r="O182" s="60" t="str">
        <f>O162</f>
        <v>Bundled capacity A-B</v>
      </c>
      <c r="P182" s="60"/>
      <c r="Q182" s="60"/>
      <c r="R182" s="60"/>
      <c r="S182" s="19"/>
      <c r="T182" s="4"/>
      <c r="U182" s="60" t="str">
        <f>U162</f>
        <v>Bundled capacity B-C</v>
      </c>
      <c r="V182" s="60"/>
      <c r="W182" s="60"/>
      <c r="X182" s="60"/>
      <c r="Y182" s="35"/>
      <c r="Z182" s="6" t="str">
        <f>B182</f>
        <v>Shipper 2</v>
      </c>
      <c r="AI182" s="1"/>
      <c r="AJ182" s="20"/>
      <c r="AO182" s="1"/>
      <c r="AP182" s="20"/>
      <c r="BA182" s="1"/>
      <c r="BB182" s="20"/>
      <c r="BM182" s="1"/>
      <c r="BN182" s="20"/>
      <c r="BY182" s="1"/>
      <c r="BZ182" s="20"/>
    </row>
    <row r="183" spans="1:78" ht="18.75">
      <c r="A183" s="38"/>
      <c r="Y183" s="35"/>
      <c r="AI183" s="1"/>
      <c r="AJ183" s="20"/>
      <c r="AO183" s="1"/>
      <c r="AP183" s="20"/>
      <c r="BA183" s="1"/>
      <c r="BB183" s="20"/>
      <c r="BM183" s="1"/>
      <c r="BN183" s="20"/>
      <c r="BY183" s="1"/>
      <c r="BZ183" s="20"/>
    </row>
    <row r="184" spans="1:78" ht="45">
      <c r="A184" s="38"/>
      <c r="F184" s="2" t="s">
        <v>3</v>
      </c>
      <c r="G184" s="32" t="str">
        <f>G164</f>
        <v>CHECK</v>
      </c>
      <c r="L184" s="2" t="s">
        <v>3</v>
      </c>
      <c r="M184" s="37" t="str">
        <f>M164</f>
        <v>CHECK</v>
      </c>
      <c r="R184" s="2" t="s">
        <v>3</v>
      </c>
      <c r="S184" s="32" t="str">
        <f>S164</f>
        <v>CHECK</v>
      </c>
      <c r="X184" s="2" t="s">
        <v>3</v>
      </c>
      <c r="Y184" s="37" t="str">
        <f>Y164</f>
        <v>CHECK</v>
      </c>
      <c r="Z184" s="41" t="s">
        <v>54</v>
      </c>
      <c r="AA184" s="47" t="s">
        <v>73</v>
      </c>
      <c r="AB184" s="47" t="s">
        <v>74</v>
      </c>
      <c r="AC184" s="47" t="s">
        <v>75</v>
      </c>
      <c r="AD184" s="47" t="s">
        <v>76</v>
      </c>
      <c r="AE184" s="56" t="s">
        <v>71</v>
      </c>
      <c r="AF184" s="56" t="s">
        <v>72</v>
      </c>
      <c r="AI184" s="1"/>
      <c r="AJ184" s="20"/>
      <c r="AO184" s="1"/>
      <c r="AP184" s="20"/>
      <c r="BA184" s="1"/>
      <c r="BB184" s="20"/>
      <c r="BM184" s="1"/>
      <c r="BN184" s="20"/>
      <c r="BY184" s="1"/>
      <c r="BZ184" s="20"/>
    </row>
    <row r="185" spans="1:78" ht="19.5">
      <c r="A185" s="38"/>
      <c r="B185" s="21" t="s">
        <v>35</v>
      </c>
      <c r="C185" s="9" t="s">
        <v>34</v>
      </c>
      <c r="D185" s="16">
        <f>D186+Parameters!$C$8</f>
        <v>4.740000000000001</v>
      </c>
      <c r="E185" s="10" t="s">
        <v>2</v>
      </c>
      <c r="F185" s="5">
        <v>0</v>
      </c>
      <c r="G185" s="33">
        <f aca="true" t="shared" si="90" ref="G185:G198">IF(AND(F185&lt;=F186,F185&gt;=F165),0,IF(F185&gt;F186,1,2))</f>
        <v>0</v>
      </c>
      <c r="H185" s="21" t="str">
        <f>B185</f>
        <v>Year 1</v>
      </c>
      <c r="I185" s="9" t="s">
        <v>34</v>
      </c>
      <c r="J185" s="16">
        <f>J186+Parameters!$G$8</f>
        <v>3.100000000000001</v>
      </c>
      <c r="K185" s="10" t="s">
        <v>2</v>
      </c>
      <c r="L185" s="5">
        <v>0</v>
      </c>
      <c r="M185" s="33">
        <f aca="true" t="shared" si="91" ref="M185:M198">IF(AND(L185&lt;=L186,L185&gt;=L165),0,IF(L185&gt;L186,1,2))</f>
        <v>0</v>
      </c>
      <c r="N185" s="21" t="s">
        <v>36</v>
      </c>
      <c r="O185" s="9" t="s">
        <v>34</v>
      </c>
      <c r="P185" s="16">
        <f>P186+Parameters!$C$13</f>
        <v>5.1800000000000015</v>
      </c>
      <c r="Q185" s="10" t="s">
        <v>2</v>
      </c>
      <c r="R185" s="5">
        <v>0</v>
      </c>
      <c r="S185" s="33">
        <f aca="true" t="shared" si="92" ref="S185:S198">IF(AND(R185&lt;=R186,R185&gt;=R165),0,IF(R185&gt;R186,1,2))</f>
        <v>0</v>
      </c>
      <c r="T185" s="15" t="str">
        <f>N185</f>
        <v>Year 2</v>
      </c>
      <c r="U185" s="9" t="s">
        <v>34</v>
      </c>
      <c r="V185" s="16">
        <f>V186+Parameters!$G$13</f>
        <v>3.5399999999999983</v>
      </c>
      <c r="W185" s="10" t="s">
        <v>2</v>
      </c>
      <c r="X185" s="5">
        <v>0</v>
      </c>
      <c r="Y185" s="33">
        <f aca="true" t="shared" si="93" ref="Y185:Y198">IF(AND(X185&lt;=X186,X185&gt;=X165),0,IF(X185&gt;X186,1,2))</f>
        <v>0</v>
      </c>
      <c r="Z185" s="42" t="s">
        <v>55</v>
      </c>
      <c r="AA185" s="48">
        <f aca="true" t="shared" si="94" ref="AA185:AA199">D185*F185</f>
        <v>0</v>
      </c>
      <c r="AB185" s="48">
        <f aca="true" t="shared" si="95" ref="AB185:AB199">J185*L185</f>
        <v>0</v>
      </c>
      <c r="AC185" s="48">
        <f aca="true" t="shared" si="96" ref="AC185:AC199">P185*R185</f>
        <v>0</v>
      </c>
      <c r="AD185" s="48">
        <f aca="true" t="shared" si="97" ref="AD185:AD199">V185*X185</f>
        <v>0</v>
      </c>
      <c r="AE185" s="57">
        <f>SUM(AA185:AB185)</f>
        <v>0</v>
      </c>
      <c r="AF185" s="57">
        <f>SUM(AC185:AD185)</f>
        <v>0</v>
      </c>
      <c r="AI185" s="1"/>
      <c r="AJ185" s="20"/>
      <c r="AO185" s="1"/>
      <c r="AP185" s="20"/>
      <c r="BA185" s="1"/>
      <c r="BB185" s="20"/>
      <c r="BM185" s="1"/>
      <c r="BN185" s="20"/>
      <c r="BY185" s="1"/>
      <c r="BZ185" s="20"/>
    </row>
    <row r="186" spans="1:78" ht="19.5">
      <c r="A186" s="38"/>
      <c r="B186" s="59" t="s">
        <v>5</v>
      </c>
      <c r="C186" s="9" t="s">
        <v>33</v>
      </c>
      <c r="D186" s="16">
        <f>D187+Parameters!$C$8</f>
        <v>4.630000000000001</v>
      </c>
      <c r="E186" s="10" t="s">
        <v>2</v>
      </c>
      <c r="F186" s="5">
        <v>0</v>
      </c>
      <c r="G186" s="33">
        <f t="shared" si="90"/>
        <v>0</v>
      </c>
      <c r="H186" s="59" t="s">
        <v>5</v>
      </c>
      <c r="I186" s="9" t="s">
        <v>33</v>
      </c>
      <c r="J186" s="16">
        <f>J187+Parameters!$G$8</f>
        <v>3.000000000000001</v>
      </c>
      <c r="K186" s="10" t="s">
        <v>2</v>
      </c>
      <c r="L186" s="5">
        <v>0</v>
      </c>
      <c r="M186" s="33">
        <f t="shared" si="91"/>
        <v>0</v>
      </c>
      <c r="N186" s="59" t="s">
        <v>5</v>
      </c>
      <c r="O186" s="9" t="s">
        <v>33</v>
      </c>
      <c r="P186" s="16">
        <f>P187+Parameters!$C$13</f>
        <v>5.060000000000001</v>
      </c>
      <c r="Q186" s="10" t="s">
        <v>2</v>
      </c>
      <c r="R186" s="5">
        <v>0</v>
      </c>
      <c r="S186" s="33">
        <f t="shared" si="92"/>
        <v>0</v>
      </c>
      <c r="T186" s="59" t="s">
        <v>5</v>
      </c>
      <c r="U186" s="9" t="s">
        <v>33</v>
      </c>
      <c r="V186" s="16">
        <f>V187+Parameters!$G$13</f>
        <v>3.4299999999999984</v>
      </c>
      <c r="W186" s="10" t="s">
        <v>2</v>
      </c>
      <c r="X186" s="5">
        <v>0</v>
      </c>
      <c r="Y186" s="33">
        <f t="shared" si="93"/>
        <v>0</v>
      </c>
      <c r="Z186" s="42" t="s">
        <v>56</v>
      </c>
      <c r="AA186" s="48">
        <f t="shared" si="94"/>
        <v>0</v>
      </c>
      <c r="AB186" s="48">
        <f t="shared" si="95"/>
        <v>0</v>
      </c>
      <c r="AC186" s="48">
        <f t="shared" si="96"/>
        <v>0</v>
      </c>
      <c r="AD186" s="48">
        <f t="shared" si="97"/>
        <v>0</v>
      </c>
      <c r="AE186" s="57">
        <f aca="true" t="shared" si="98" ref="AE186:AE199">SUM(AA186:AB186)</f>
        <v>0</v>
      </c>
      <c r="AF186" s="57">
        <f aca="true" t="shared" si="99" ref="AF186:AF199">SUM(AC186:AD186)</f>
        <v>0</v>
      </c>
      <c r="AI186" s="1"/>
      <c r="AJ186" s="20"/>
      <c r="AO186" s="1"/>
      <c r="AP186" s="20"/>
      <c r="BA186" s="1"/>
      <c r="BB186" s="20"/>
      <c r="BM186" s="1"/>
      <c r="BN186" s="20"/>
      <c r="BY186" s="1"/>
      <c r="BZ186" s="20"/>
    </row>
    <row r="187" spans="1:78" ht="19.5">
      <c r="A187" s="38"/>
      <c r="B187" s="59"/>
      <c r="C187" s="9" t="s">
        <v>32</v>
      </c>
      <c r="D187" s="16">
        <f>D188+Parameters!$C$8</f>
        <v>4.5200000000000005</v>
      </c>
      <c r="E187" s="10" t="s">
        <v>2</v>
      </c>
      <c r="F187" s="5">
        <v>0</v>
      </c>
      <c r="G187" s="33">
        <f t="shared" si="90"/>
        <v>0</v>
      </c>
      <c r="H187" s="59"/>
      <c r="I187" s="9" t="s">
        <v>32</v>
      </c>
      <c r="J187" s="16">
        <f>J188+Parameters!$G$8</f>
        <v>2.900000000000001</v>
      </c>
      <c r="K187" s="10" t="s">
        <v>2</v>
      </c>
      <c r="L187" s="5">
        <v>0</v>
      </c>
      <c r="M187" s="33">
        <f t="shared" si="91"/>
        <v>0</v>
      </c>
      <c r="N187" s="59"/>
      <c r="O187" s="9" t="s">
        <v>32</v>
      </c>
      <c r="P187" s="16">
        <f>P188+Parameters!$C$13</f>
        <v>4.940000000000001</v>
      </c>
      <c r="Q187" s="10" t="s">
        <v>2</v>
      </c>
      <c r="R187" s="5">
        <v>0</v>
      </c>
      <c r="S187" s="33">
        <f t="shared" si="92"/>
        <v>0</v>
      </c>
      <c r="T187" s="59"/>
      <c r="U187" s="9" t="s">
        <v>32</v>
      </c>
      <c r="V187" s="16">
        <f>V188+Parameters!$G$13</f>
        <v>3.3199999999999985</v>
      </c>
      <c r="W187" s="10" t="s">
        <v>2</v>
      </c>
      <c r="X187" s="5">
        <v>0</v>
      </c>
      <c r="Y187" s="33">
        <f t="shared" si="93"/>
        <v>0</v>
      </c>
      <c r="Z187" s="42" t="s">
        <v>57</v>
      </c>
      <c r="AA187" s="48">
        <f t="shared" si="94"/>
        <v>0</v>
      </c>
      <c r="AB187" s="48">
        <f t="shared" si="95"/>
        <v>0</v>
      </c>
      <c r="AC187" s="48">
        <f t="shared" si="96"/>
        <v>0</v>
      </c>
      <c r="AD187" s="48">
        <f t="shared" si="97"/>
        <v>0</v>
      </c>
      <c r="AE187" s="57">
        <f t="shared" si="98"/>
        <v>0</v>
      </c>
      <c r="AF187" s="57">
        <f t="shared" si="99"/>
        <v>0</v>
      </c>
      <c r="AI187" s="1"/>
      <c r="AJ187" s="20"/>
      <c r="AO187" s="1"/>
      <c r="AP187" s="20"/>
      <c r="BA187" s="1"/>
      <c r="BB187" s="20"/>
      <c r="BM187" s="1"/>
      <c r="BN187" s="20"/>
      <c r="BY187" s="1"/>
      <c r="BZ187" s="20"/>
    </row>
    <row r="188" spans="1:78" ht="19.5">
      <c r="A188" s="38"/>
      <c r="B188" s="59"/>
      <c r="C188" s="9" t="s">
        <v>31</v>
      </c>
      <c r="D188" s="16">
        <f>D189+Parameters!$C$8</f>
        <v>4.41</v>
      </c>
      <c r="E188" s="10" t="s">
        <v>2</v>
      </c>
      <c r="F188" s="5">
        <v>0</v>
      </c>
      <c r="G188" s="33">
        <f t="shared" si="90"/>
        <v>0</v>
      </c>
      <c r="H188" s="59"/>
      <c r="I188" s="9" t="s">
        <v>31</v>
      </c>
      <c r="J188" s="16">
        <f>J189+Parameters!$G$8</f>
        <v>2.8000000000000007</v>
      </c>
      <c r="K188" s="10" t="s">
        <v>2</v>
      </c>
      <c r="L188" s="5">
        <v>0</v>
      </c>
      <c r="M188" s="33">
        <f t="shared" si="91"/>
        <v>0</v>
      </c>
      <c r="N188" s="59"/>
      <c r="O188" s="9" t="s">
        <v>31</v>
      </c>
      <c r="P188" s="16">
        <f>P189+Parameters!$C$13</f>
        <v>4.820000000000001</v>
      </c>
      <c r="Q188" s="10" t="s">
        <v>2</v>
      </c>
      <c r="R188" s="5">
        <v>0</v>
      </c>
      <c r="S188" s="33">
        <f t="shared" si="92"/>
        <v>0</v>
      </c>
      <c r="T188" s="59"/>
      <c r="U188" s="9" t="s">
        <v>31</v>
      </c>
      <c r="V188" s="16">
        <f>V189+Parameters!$G$13</f>
        <v>3.2099999999999986</v>
      </c>
      <c r="W188" s="10" t="s">
        <v>2</v>
      </c>
      <c r="X188" s="5">
        <v>0</v>
      </c>
      <c r="Y188" s="33">
        <f t="shared" si="93"/>
        <v>0</v>
      </c>
      <c r="Z188" s="42" t="s">
        <v>58</v>
      </c>
      <c r="AA188" s="49">
        <f t="shared" si="94"/>
        <v>0</v>
      </c>
      <c r="AB188" s="49">
        <f t="shared" si="95"/>
        <v>0</v>
      </c>
      <c r="AC188" s="49">
        <f t="shared" si="96"/>
        <v>0</v>
      </c>
      <c r="AD188" s="49">
        <f t="shared" si="97"/>
        <v>0</v>
      </c>
      <c r="AE188" s="57">
        <f t="shared" si="98"/>
        <v>0</v>
      </c>
      <c r="AF188" s="57">
        <f t="shared" si="99"/>
        <v>0</v>
      </c>
      <c r="AI188" s="1"/>
      <c r="AJ188" s="20"/>
      <c r="AO188" s="1"/>
      <c r="AP188" s="20"/>
      <c r="BA188" s="1"/>
      <c r="BB188" s="20"/>
      <c r="BM188" s="1"/>
      <c r="BN188" s="20"/>
      <c r="BY188" s="1"/>
      <c r="BZ188" s="20"/>
    </row>
    <row r="189" spans="1:78" ht="19.5">
      <c r="A189" s="38"/>
      <c r="B189" s="8">
        <f>Parameters!C6</f>
        <v>600000</v>
      </c>
      <c r="C189" s="9" t="s">
        <v>30</v>
      </c>
      <c r="D189" s="16">
        <f>D190+Parameters!$C$8</f>
        <v>4.3</v>
      </c>
      <c r="E189" s="10" t="s">
        <v>2</v>
      </c>
      <c r="F189" s="5">
        <v>0</v>
      </c>
      <c r="G189" s="33">
        <f t="shared" si="90"/>
        <v>0</v>
      </c>
      <c r="H189" s="11">
        <f>Parameters!G6</f>
        <v>450000</v>
      </c>
      <c r="I189" s="9" t="s">
        <v>30</v>
      </c>
      <c r="J189" s="16">
        <f>J190+Parameters!$G$8</f>
        <v>2.7000000000000006</v>
      </c>
      <c r="K189" s="10" t="s">
        <v>2</v>
      </c>
      <c r="L189" s="5">
        <v>0</v>
      </c>
      <c r="M189" s="33">
        <f t="shared" si="91"/>
        <v>0</v>
      </c>
      <c r="N189" s="11">
        <f>Parameters!C11</f>
        <v>800000</v>
      </c>
      <c r="O189" s="9" t="s">
        <v>30</v>
      </c>
      <c r="P189" s="16">
        <f>P190+Parameters!$C$13</f>
        <v>4.700000000000001</v>
      </c>
      <c r="Q189" s="10" t="s">
        <v>2</v>
      </c>
      <c r="R189" s="5">
        <v>0</v>
      </c>
      <c r="S189" s="33">
        <f t="shared" si="92"/>
        <v>0</v>
      </c>
      <c r="T189" s="11">
        <f>Parameters!G11</f>
        <v>550000</v>
      </c>
      <c r="U189" s="9" t="s">
        <v>30</v>
      </c>
      <c r="V189" s="16">
        <f>V190+Parameters!$G$13</f>
        <v>3.0999999999999988</v>
      </c>
      <c r="W189" s="10" t="s">
        <v>2</v>
      </c>
      <c r="X189" s="5">
        <v>0</v>
      </c>
      <c r="Y189" s="33">
        <f t="shared" si="93"/>
        <v>0</v>
      </c>
      <c r="Z189" s="42" t="s">
        <v>59</v>
      </c>
      <c r="AA189" s="49">
        <f t="shared" si="94"/>
        <v>0</v>
      </c>
      <c r="AB189" s="49">
        <f t="shared" si="95"/>
        <v>0</v>
      </c>
      <c r="AC189" s="49">
        <f t="shared" si="96"/>
        <v>0</v>
      </c>
      <c r="AD189" s="49">
        <f t="shared" si="97"/>
        <v>0</v>
      </c>
      <c r="AE189" s="57">
        <f t="shared" si="98"/>
        <v>0</v>
      </c>
      <c r="AF189" s="57">
        <f t="shared" si="99"/>
        <v>0</v>
      </c>
      <c r="AI189" s="1"/>
      <c r="AJ189" s="20"/>
      <c r="AO189" s="1"/>
      <c r="AP189" s="20"/>
      <c r="BA189" s="1"/>
      <c r="BB189" s="20"/>
      <c r="BM189" s="1"/>
      <c r="BN189" s="20"/>
      <c r="BY189" s="1"/>
      <c r="BZ189" s="20"/>
    </row>
    <row r="190" spans="1:78" ht="19.5">
      <c r="A190" s="38"/>
      <c r="B190" s="23"/>
      <c r="C190" s="9" t="s">
        <v>7</v>
      </c>
      <c r="D190" s="16">
        <f>D191+Parameters!$C$8</f>
        <v>4.1899999999999995</v>
      </c>
      <c r="E190" s="10" t="s">
        <v>2</v>
      </c>
      <c r="F190" s="5">
        <v>0</v>
      </c>
      <c r="G190" s="33">
        <f t="shared" si="90"/>
        <v>0</v>
      </c>
      <c r="H190" s="24"/>
      <c r="I190" s="9" t="s">
        <v>7</v>
      </c>
      <c r="J190" s="16">
        <f>J191+Parameters!$G$8</f>
        <v>2.6000000000000005</v>
      </c>
      <c r="K190" s="10" t="s">
        <v>2</v>
      </c>
      <c r="L190" s="5">
        <v>0</v>
      </c>
      <c r="M190" s="33">
        <f t="shared" si="91"/>
        <v>0</v>
      </c>
      <c r="O190" s="9" t="s">
        <v>7</v>
      </c>
      <c r="P190" s="16">
        <f>P191+Parameters!$C$13</f>
        <v>4.580000000000001</v>
      </c>
      <c r="Q190" s="10" t="s">
        <v>2</v>
      </c>
      <c r="R190" s="5">
        <v>0</v>
      </c>
      <c r="S190" s="33">
        <f t="shared" si="92"/>
        <v>0</v>
      </c>
      <c r="U190" s="9" t="s">
        <v>7</v>
      </c>
      <c r="V190" s="16">
        <f>V191+Parameters!$G$13</f>
        <v>2.989999999999999</v>
      </c>
      <c r="W190" s="10" t="s">
        <v>2</v>
      </c>
      <c r="X190" s="5">
        <v>0</v>
      </c>
      <c r="Y190" s="33">
        <f t="shared" si="93"/>
        <v>0</v>
      </c>
      <c r="Z190" s="42" t="s">
        <v>60</v>
      </c>
      <c r="AA190" s="49">
        <f t="shared" si="94"/>
        <v>0</v>
      </c>
      <c r="AB190" s="49">
        <f t="shared" si="95"/>
        <v>0</v>
      </c>
      <c r="AC190" s="49">
        <f t="shared" si="96"/>
        <v>0</v>
      </c>
      <c r="AD190" s="49">
        <f t="shared" si="97"/>
        <v>0</v>
      </c>
      <c r="AE190" s="57">
        <f t="shared" si="98"/>
        <v>0</v>
      </c>
      <c r="AF190" s="57">
        <f t="shared" si="99"/>
        <v>0</v>
      </c>
      <c r="AI190" s="1"/>
      <c r="AJ190" s="20"/>
      <c r="AO190" s="1"/>
      <c r="AP190" s="20"/>
      <c r="BA190" s="1"/>
      <c r="BB190" s="20"/>
      <c r="BM190" s="1"/>
      <c r="BN190" s="20"/>
      <c r="BY190" s="1"/>
      <c r="BZ190" s="20"/>
    </row>
    <row r="191" spans="1:78" ht="19.5">
      <c r="A191" s="38"/>
      <c r="B191" s="23"/>
      <c r="C191" s="9" t="s">
        <v>8</v>
      </c>
      <c r="D191" s="16">
        <f>D192+Parameters!$C$8</f>
        <v>4.079999999999999</v>
      </c>
      <c r="E191" s="10" t="s">
        <v>2</v>
      </c>
      <c r="F191" s="5">
        <v>0</v>
      </c>
      <c r="G191" s="33">
        <f t="shared" si="90"/>
        <v>0</v>
      </c>
      <c r="H191" s="24"/>
      <c r="I191" s="9" t="s">
        <v>8</v>
      </c>
      <c r="J191" s="16">
        <f>J192+Parameters!$G$8</f>
        <v>2.5000000000000004</v>
      </c>
      <c r="K191" s="10" t="s">
        <v>2</v>
      </c>
      <c r="L191" s="5">
        <v>0</v>
      </c>
      <c r="M191" s="33">
        <f t="shared" si="91"/>
        <v>0</v>
      </c>
      <c r="O191" s="9" t="s">
        <v>8</v>
      </c>
      <c r="P191" s="16">
        <f>P192+Parameters!$C$13</f>
        <v>4.460000000000001</v>
      </c>
      <c r="Q191" s="10" t="s">
        <v>2</v>
      </c>
      <c r="R191" s="5">
        <v>0</v>
      </c>
      <c r="S191" s="33">
        <f t="shared" si="92"/>
        <v>0</v>
      </c>
      <c r="U191" s="9" t="s">
        <v>8</v>
      </c>
      <c r="V191" s="16">
        <f>V192+Parameters!$G$13</f>
        <v>2.879999999999999</v>
      </c>
      <c r="W191" s="10" t="s">
        <v>2</v>
      </c>
      <c r="X191" s="5">
        <v>0</v>
      </c>
      <c r="Y191" s="33">
        <f t="shared" si="93"/>
        <v>0</v>
      </c>
      <c r="Z191" s="42" t="s">
        <v>61</v>
      </c>
      <c r="AA191" s="49">
        <f t="shared" si="94"/>
        <v>0</v>
      </c>
      <c r="AB191" s="49">
        <f t="shared" si="95"/>
        <v>0</v>
      </c>
      <c r="AC191" s="49">
        <f t="shared" si="96"/>
        <v>0</v>
      </c>
      <c r="AD191" s="49">
        <f t="shared" si="97"/>
        <v>0</v>
      </c>
      <c r="AE191" s="57">
        <f t="shared" si="98"/>
        <v>0</v>
      </c>
      <c r="AF191" s="57">
        <f t="shared" si="99"/>
        <v>0</v>
      </c>
      <c r="AI191" s="1"/>
      <c r="AJ191" s="20"/>
      <c r="AO191" s="1"/>
      <c r="AP191" s="20"/>
      <c r="BA191" s="1"/>
      <c r="BB191" s="20"/>
      <c r="BM191" s="1"/>
      <c r="BN191" s="20"/>
      <c r="BY191" s="1"/>
      <c r="BZ191" s="20"/>
    </row>
    <row r="192" spans="1:78" ht="19.5">
      <c r="A192" s="38"/>
      <c r="B192" s="23"/>
      <c r="C192" s="9" t="s">
        <v>25</v>
      </c>
      <c r="D192" s="16">
        <f>D193+Parameters!$C$8</f>
        <v>3.9699999999999993</v>
      </c>
      <c r="E192" s="10" t="s">
        <v>2</v>
      </c>
      <c r="F192" s="5">
        <v>0</v>
      </c>
      <c r="G192" s="33">
        <f t="shared" si="90"/>
        <v>0</v>
      </c>
      <c r="H192" s="24"/>
      <c r="I192" s="9" t="s">
        <v>25</v>
      </c>
      <c r="J192" s="16">
        <f>J193+Parameters!$G$8</f>
        <v>2.4000000000000004</v>
      </c>
      <c r="K192" s="10" t="s">
        <v>2</v>
      </c>
      <c r="L192" s="5">
        <v>0</v>
      </c>
      <c r="M192" s="33">
        <f t="shared" si="91"/>
        <v>0</v>
      </c>
      <c r="O192" s="9" t="s">
        <v>25</v>
      </c>
      <c r="P192" s="16">
        <f>P193+Parameters!$C$13</f>
        <v>4.340000000000001</v>
      </c>
      <c r="Q192" s="10" t="s">
        <v>2</v>
      </c>
      <c r="R192" s="5">
        <v>0</v>
      </c>
      <c r="S192" s="33">
        <f t="shared" si="92"/>
        <v>0</v>
      </c>
      <c r="U192" s="9" t="s">
        <v>25</v>
      </c>
      <c r="V192" s="16">
        <f>V193+Parameters!$G$13</f>
        <v>2.769999999999999</v>
      </c>
      <c r="W192" s="10" t="s">
        <v>2</v>
      </c>
      <c r="X192" s="5">
        <v>0</v>
      </c>
      <c r="Y192" s="33">
        <f t="shared" si="93"/>
        <v>0</v>
      </c>
      <c r="Z192" s="42" t="s">
        <v>62</v>
      </c>
      <c r="AA192" s="49">
        <f t="shared" si="94"/>
        <v>0</v>
      </c>
      <c r="AB192" s="49">
        <f t="shared" si="95"/>
        <v>0</v>
      </c>
      <c r="AC192" s="49">
        <f t="shared" si="96"/>
        <v>0</v>
      </c>
      <c r="AD192" s="49">
        <f t="shared" si="97"/>
        <v>0</v>
      </c>
      <c r="AE192" s="57">
        <f t="shared" si="98"/>
        <v>0</v>
      </c>
      <c r="AF192" s="57">
        <f t="shared" si="99"/>
        <v>0</v>
      </c>
      <c r="AI192" s="1"/>
      <c r="AJ192" s="20"/>
      <c r="AO192" s="1"/>
      <c r="AP192" s="20"/>
      <c r="BA192" s="1"/>
      <c r="BB192" s="20"/>
      <c r="BM192" s="1"/>
      <c r="BN192" s="20"/>
      <c r="BY192" s="1"/>
      <c r="BZ192" s="20"/>
    </row>
    <row r="193" spans="1:78" ht="19.5">
      <c r="A193" s="38"/>
      <c r="B193" s="23"/>
      <c r="C193" s="9" t="s">
        <v>9</v>
      </c>
      <c r="D193" s="16">
        <f>D194+Parameters!$C$8</f>
        <v>3.8599999999999994</v>
      </c>
      <c r="E193" s="10" t="s">
        <v>2</v>
      </c>
      <c r="F193" s="5">
        <v>0</v>
      </c>
      <c r="G193" s="33">
        <f t="shared" si="90"/>
        <v>0</v>
      </c>
      <c r="H193" s="24"/>
      <c r="I193" s="9" t="s">
        <v>9</v>
      </c>
      <c r="J193" s="16">
        <f>J194+Parameters!$G$8</f>
        <v>2.3000000000000003</v>
      </c>
      <c r="K193" s="10" t="s">
        <v>2</v>
      </c>
      <c r="L193" s="5">
        <v>0</v>
      </c>
      <c r="M193" s="33">
        <f t="shared" si="91"/>
        <v>0</v>
      </c>
      <c r="O193" s="9" t="s">
        <v>9</v>
      </c>
      <c r="P193" s="16">
        <f>P194+Parameters!$C$13</f>
        <v>4.220000000000001</v>
      </c>
      <c r="Q193" s="10" t="s">
        <v>2</v>
      </c>
      <c r="R193" s="5">
        <v>0</v>
      </c>
      <c r="S193" s="33">
        <f t="shared" si="92"/>
        <v>0</v>
      </c>
      <c r="U193" s="9" t="s">
        <v>9</v>
      </c>
      <c r="V193" s="16">
        <f>V194+Parameters!$G$13</f>
        <v>2.6599999999999993</v>
      </c>
      <c r="W193" s="10" t="s">
        <v>2</v>
      </c>
      <c r="X193" s="5">
        <v>0</v>
      </c>
      <c r="Y193" s="33">
        <f t="shared" si="93"/>
        <v>0</v>
      </c>
      <c r="Z193" s="42" t="s">
        <v>63</v>
      </c>
      <c r="AA193" s="49">
        <f t="shared" si="94"/>
        <v>0</v>
      </c>
      <c r="AB193" s="49">
        <f t="shared" si="95"/>
        <v>0</v>
      </c>
      <c r="AC193" s="49">
        <f t="shared" si="96"/>
        <v>0</v>
      </c>
      <c r="AD193" s="49">
        <f t="shared" si="97"/>
        <v>0</v>
      </c>
      <c r="AE193" s="57">
        <f t="shared" si="98"/>
        <v>0</v>
      </c>
      <c r="AF193" s="57">
        <f t="shared" si="99"/>
        <v>0</v>
      </c>
      <c r="AI193" s="1"/>
      <c r="AJ193" s="20"/>
      <c r="AO193" s="1"/>
      <c r="AP193" s="20"/>
      <c r="BA193" s="1"/>
      <c r="BB193" s="20"/>
      <c r="BM193" s="1"/>
      <c r="BN193" s="20"/>
      <c r="BY193" s="1"/>
      <c r="BZ193" s="20"/>
    </row>
    <row r="194" spans="1:78" ht="19.5">
      <c r="A194" s="38"/>
      <c r="B194" s="23"/>
      <c r="C194" s="9" t="s">
        <v>10</v>
      </c>
      <c r="D194" s="16">
        <f>D195+Parameters!$C$8</f>
        <v>3.7499999999999996</v>
      </c>
      <c r="E194" s="10" t="s">
        <v>2</v>
      </c>
      <c r="F194" s="5">
        <v>0</v>
      </c>
      <c r="G194" s="33">
        <f t="shared" si="90"/>
        <v>0</v>
      </c>
      <c r="H194" s="24"/>
      <c r="I194" s="9" t="s">
        <v>10</v>
      </c>
      <c r="J194" s="16">
        <f>J195+Parameters!$G$8</f>
        <v>2.2</v>
      </c>
      <c r="K194" s="10" t="s">
        <v>2</v>
      </c>
      <c r="L194" s="5">
        <v>0</v>
      </c>
      <c r="M194" s="33">
        <f t="shared" si="91"/>
        <v>0</v>
      </c>
      <c r="O194" s="9" t="s">
        <v>10</v>
      </c>
      <c r="P194" s="16">
        <f>P195+Parameters!$C$13</f>
        <v>4.1000000000000005</v>
      </c>
      <c r="Q194" s="10" t="s">
        <v>2</v>
      </c>
      <c r="R194" s="5">
        <v>0</v>
      </c>
      <c r="S194" s="33">
        <f t="shared" si="92"/>
        <v>0</v>
      </c>
      <c r="U194" s="9" t="s">
        <v>10</v>
      </c>
      <c r="V194" s="16">
        <f>V195+Parameters!$G$13</f>
        <v>2.5499999999999994</v>
      </c>
      <c r="W194" s="10" t="s">
        <v>2</v>
      </c>
      <c r="X194" s="5">
        <v>0</v>
      </c>
      <c r="Y194" s="33">
        <f t="shared" si="93"/>
        <v>0</v>
      </c>
      <c r="Z194" s="43" t="s">
        <v>64</v>
      </c>
      <c r="AA194" s="50">
        <f t="shared" si="94"/>
        <v>0</v>
      </c>
      <c r="AB194" s="50">
        <f t="shared" si="95"/>
        <v>0</v>
      </c>
      <c r="AC194" s="50">
        <f t="shared" si="96"/>
        <v>0</v>
      </c>
      <c r="AD194" s="50">
        <f t="shared" si="97"/>
        <v>0</v>
      </c>
      <c r="AE194" s="57">
        <f t="shared" si="98"/>
        <v>0</v>
      </c>
      <c r="AF194" s="57">
        <f t="shared" si="99"/>
        <v>0</v>
      </c>
      <c r="AI194" s="1"/>
      <c r="AJ194" s="20"/>
      <c r="AO194" s="1"/>
      <c r="AP194" s="20"/>
      <c r="BA194" s="1"/>
      <c r="BB194" s="20"/>
      <c r="BM194" s="1"/>
      <c r="BN194" s="20"/>
      <c r="BY194" s="1"/>
      <c r="BZ194" s="20"/>
    </row>
    <row r="195" spans="1:78" ht="19.5">
      <c r="A195" s="38"/>
      <c r="C195" s="9" t="s">
        <v>11</v>
      </c>
      <c r="D195" s="16">
        <f>D196+Parameters!$C$8</f>
        <v>3.6399999999999997</v>
      </c>
      <c r="E195" s="10" t="s">
        <v>2</v>
      </c>
      <c r="F195" s="5">
        <v>0</v>
      </c>
      <c r="G195" s="33">
        <f t="shared" si="90"/>
        <v>0</v>
      </c>
      <c r="H195" s="12"/>
      <c r="I195" s="9" t="s">
        <v>11</v>
      </c>
      <c r="J195" s="16">
        <f>J196+Parameters!$G$8</f>
        <v>2.1</v>
      </c>
      <c r="K195" s="10" t="s">
        <v>2</v>
      </c>
      <c r="L195" s="5">
        <v>0</v>
      </c>
      <c r="M195" s="33">
        <f t="shared" si="91"/>
        <v>0</v>
      </c>
      <c r="O195" s="9" t="s">
        <v>11</v>
      </c>
      <c r="P195" s="16">
        <f>P196+Parameters!$C$13</f>
        <v>3.9800000000000004</v>
      </c>
      <c r="Q195" s="10" t="s">
        <v>2</v>
      </c>
      <c r="R195" s="5">
        <v>0</v>
      </c>
      <c r="S195" s="33">
        <f t="shared" si="92"/>
        <v>0</v>
      </c>
      <c r="U195" s="9" t="s">
        <v>11</v>
      </c>
      <c r="V195" s="16">
        <f>V196+Parameters!$G$13</f>
        <v>2.4399999999999995</v>
      </c>
      <c r="W195" s="10" t="s">
        <v>2</v>
      </c>
      <c r="X195" s="5">
        <v>0</v>
      </c>
      <c r="Y195" s="33">
        <f t="shared" si="93"/>
        <v>0</v>
      </c>
      <c r="Z195" s="42" t="s">
        <v>65</v>
      </c>
      <c r="AA195" s="49">
        <f t="shared" si="94"/>
        <v>0</v>
      </c>
      <c r="AB195" s="49">
        <f t="shared" si="95"/>
        <v>0</v>
      </c>
      <c r="AC195" s="49">
        <f t="shared" si="96"/>
        <v>0</v>
      </c>
      <c r="AD195" s="49">
        <f t="shared" si="97"/>
        <v>0</v>
      </c>
      <c r="AE195" s="57">
        <f t="shared" si="98"/>
        <v>0</v>
      </c>
      <c r="AF195" s="57">
        <f t="shared" si="99"/>
        <v>0</v>
      </c>
      <c r="AI195" s="1"/>
      <c r="AJ195" s="20"/>
      <c r="AO195" s="1"/>
      <c r="AP195" s="20"/>
      <c r="BA195" s="1"/>
      <c r="BB195" s="20"/>
      <c r="BM195" s="1"/>
      <c r="BN195" s="20"/>
      <c r="BY195" s="1"/>
      <c r="BZ195" s="20"/>
    </row>
    <row r="196" spans="3:78" ht="19.5">
      <c r="C196" s="9" t="s">
        <v>12</v>
      </c>
      <c r="D196" s="16">
        <f>D197+Parameters!$C$8</f>
        <v>3.53</v>
      </c>
      <c r="E196" s="10" t="s">
        <v>2</v>
      </c>
      <c r="F196" s="5">
        <v>0</v>
      </c>
      <c r="G196" s="33">
        <f t="shared" si="90"/>
        <v>0</v>
      </c>
      <c r="I196" s="9" t="s">
        <v>12</v>
      </c>
      <c r="J196" s="16">
        <f>J197+Parameters!$G$8</f>
        <v>2</v>
      </c>
      <c r="K196" s="10" t="s">
        <v>2</v>
      </c>
      <c r="L196" s="5">
        <v>0</v>
      </c>
      <c r="M196" s="33">
        <f t="shared" si="91"/>
        <v>0</v>
      </c>
      <c r="O196" s="9" t="s">
        <v>12</v>
      </c>
      <c r="P196" s="16">
        <f>P197+Parameters!$C$13</f>
        <v>3.8600000000000003</v>
      </c>
      <c r="Q196" s="10" t="s">
        <v>2</v>
      </c>
      <c r="R196" s="5">
        <v>0</v>
      </c>
      <c r="S196" s="33">
        <f t="shared" si="92"/>
        <v>0</v>
      </c>
      <c r="U196" s="9" t="s">
        <v>12</v>
      </c>
      <c r="V196" s="16">
        <f>V197+Parameters!$G$13</f>
        <v>2.3299999999999996</v>
      </c>
      <c r="W196" s="10" t="s">
        <v>2</v>
      </c>
      <c r="X196" s="5">
        <v>0</v>
      </c>
      <c r="Y196" s="33">
        <f t="shared" si="93"/>
        <v>0</v>
      </c>
      <c r="Z196" s="44" t="s">
        <v>66</v>
      </c>
      <c r="AA196" s="51">
        <f t="shared" si="94"/>
        <v>0</v>
      </c>
      <c r="AB196" s="51">
        <f t="shared" si="95"/>
        <v>0</v>
      </c>
      <c r="AC196" s="51">
        <f t="shared" si="96"/>
        <v>0</v>
      </c>
      <c r="AD196" s="51">
        <f t="shared" si="97"/>
        <v>0</v>
      </c>
      <c r="AE196" s="57">
        <f t="shared" si="98"/>
        <v>0</v>
      </c>
      <c r="AF196" s="57">
        <f t="shared" si="99"/>
        <v>0</v>
      </c>
      <c r="AI196" s="1"/>
      <c r="AJ196" s="20"/>
      <c r="AO196" s="1"/>
      <c r="AP196" s="20"/>
      <c r="BA196" s="1"/>
      <c r="BB196" s="20"/>
      <c r="BM196" s="1"/>
      <c r="BN196" s="20"/>
      <c r="BY196" s="1"/>
      <c r="BZ196" s="20"/>
    </row>
    <row r="197" spans="3:78" ht="19.5">
      <c r="C197" s="9" t="s">
        <v>13</v>
      </c>
      <c r="D197" s="16">
        <f>D198+Parameters!$C$8</f>
        <v>3.42</v>
      </c>
      <c r="E197" s="10" t="s">
        <v>2</v>
      </c>
      <c r="F197" s="5">
        <v>0</v>
      </c>
      <c r="G197" s="33">
        <f t="shared" si="90"/>
        <v>0</v>
      </c>
      <c r="I197" s="9" t="s">
        <v>13</v>
      </c>
      <c r="J197" s="16">
        <f>J198+Parameters!$G$8</f>
        <v>1.9000000000000001</v>
      </c>
      <c r="K197" s="10" t="s">
        <v>2</v>
      </c>
      <c r="L197" s="5">
        <v>0</v>
      </c>
      <c r="M197" s="33">
        <f t="shared" si="91"/>
        <v>0</v>
      </c>
      <c r="O197" s="9" t="s">
        <v>13</v>
      </c>
      <c r="P197" s="16">
        <f>P198+Parameters!$C$13</f>
        <v>3.74</v>
      </c>
      <c r="Q197" s="10" t="s">
        <v>2</v>
      </c>
      <c r="R197" s="5">
        <v>0</v>
      </c>
      <c r="S197" s="33">
        <f t="shared" si="92"/>
        <v>0</v>
      </c>
      <c r="U197" s="9" t="s">
        <v>13</v>
      </c>
      <c r="V197" s="16">
        <f>V198+Parameters!$G$13</f>
        <v>2.2199999999999998</v>
      </c>
      <c r="W197" s="10" t="s">
        <v>2</v>
      </c>
      <c r="X197" s="5">
        <v>0</v>
      </c>
      <c r="Y197" s="33">
        <f t="shared" si="93"/>
        <v>0</v>
      </c>
      <c r="Z197" s="42" t="s">
        <v>67</v>
      </c>
      <c r="AA197" s="49">
        <f t="shared" si="94"/>
        <v>0</v>
      </c>
      <c r="AB197" s="49">
        <f t="shared" si="95"/>
        <v>0</v>
      </c>
      <c r="AC197" s="49">
        <f t="shared" si="96"/>
        <v>0</v>
      </c>
      <c r="AD197" s="49">
        <f t="shared" si="97"/>
        <v>0</v>
      </c>
      <c r="AE197" s="57">
        <f t="shared" si="98"/>
        <v>0</v>
      </c>
      <c r="AF197" s="57">
        <f t="shared" si="99"/>
        <v>0</v>
      </c>
      <c r="AI197" s="1"/>
      <c r="AJ197" s="20"/>
      <c r="AO197" s="1"/>
      <c r="AP197" s="20"/>
      <c r="BA197" s="1"/>
      <c r="BB197" s="20"/>
      <c r="BM197" s="1"/>
      <c r="BN197" s="20"/>
      <c r="BY197" s="1"/>
      <c r="BZ197" s="20"/>
    </row>
    <row r="198" spans="3:78" ht="19.5">
      <c r="C198" s="9" t="s">
        <v>14</v>
      </c>
      <c r="D198" s="16">
        <f>D199+Parameters!$C$8</f>
        <v>3.31</v>
      </c>
      <c r="E198" s="10" t="s">
        <v>2</v>
      </c>
      <c r="F198" s="5">
        <v>0</v>
      </c>
      <c r="G198" s="33">
        <f t="shared" si="90"/>
        <v>0</v>
      </c>
      <c r="I198" s="9" t="s">
        <v>14</v>
      </c>
      <c r="J198" s="16">
        <f>J199+Parameters!$G$8</f>
        <v>1.8</v>
      </c>
      <c r="K198" s="10" t="s">
        <v>2</v>
      </c>
      <c r="L198" s="5">
        <v>0</v>
      </c>
      <c r="M198" s="33">
        <f t="shared" si="91"/>
        <v>0</v>
      </c>
      <c r="O198" s="9" t="s">
        <v>14</v>
      </c>
      <c r="P198" s="16">
        <f>P199+Parameters!$C$13</f>
        <v>3.62</v>
      </c>
      <c r="Q198" s="10" t="s">
        <v>2</v>
      </c>
      <c r="R198" s="5">
        <v>0</v>
      </c>
      <c r="S198" s="33">
        <f t="shared" si="92"/>
        <v>0</v>
      </c>
      <c r="U198" s="9" t="s">
        <v>14</v>
      </c>
      <c r="V198" s="16">
        <f>V199+Parameters!$G$13</f>
        <v>2.11</v>
      </c>
      <c r="W198" s="10" t="s">
        <v>2</v>
      </c>
      <c r="X198" s="5">
        <v>0</v>
      </c>
      <c r="Y198" s="33">
        <f t="shared" si="93"/>
        <v>0</v>
      </c>
      <c r="Z198" s="42" t="s">
        <v>68</v>
      </c>
      <c r="AA198" s="49">
        <f t="shared" si="94"/>
        <v>0</v>
      </c>
      <c r="AB198" s="49">
        <f t="shared" si="95"/>
        <v>0</v>
      </c>
      <c r="AC198" s="49">
        <f t="shared" si="96"/>
        <v>0</v>
      </c>
      <c r="AD198" s="49">
        <f t="shared" si="97"/>
        <v>0</v>
      </c>
      <c r="AE198" s="57">
        <f t="shared" si="98"/>
        <v>0</v>
      </c>
      <c r="AF198" s="57">
        <f t="shared" si="99"/>
        <v>0</v>
      </c>
      <c r="AI198" s="1"/>
      <c r="AJ198" s="20"/>
      <c r="AO198" s="1"/>
      <c r="AP198" s="20"/>
      <c r="BA198" s="1"/>
      <c r="BB198" s="20"/>
      <c r="BM198" s="1"/>
      <c r="BN198" s="20"/>
      <c r="BY198" s="1"/>
      <c r="BZ198" s="20"/>
    </row>
    <row r="199" spans="3:78" ht="19.5">
      <c r="C199" s="9" t="s">
        <v>15</v>
      </c>
      <c r="D199" s="16">
        <f>Parameters!C7</f>
        <v>3.2</v>
      </c>
      <c r="E199" s="10" t="s">
        <v>2</v>
      </c>
      <c r="F199" s="5">
        <v>0</v>
      </c>
      <c r="G199" s="33">
        <f>IF(F199=F179,0,2)</f>
        <v>0</v>
      </c>
      <c r="I199" s="9" t="s">
        <v>15</v>
      </c>
      <c r="J199" s="16">
        <f>Parameters!G7</f>
        <v>1.7</v>
      </c>
      <c r="K199" s="10" t="s">
        <v>2</v>
      </c>
      <c r="L199" s="5">
        <v>0</v>
      </c>
      <c r="M199" s="33">
        <f>IF(L199=L179,0,2)</f>
        <v>0</v>
      </c>
      <c r="O199" s="9" t="s">
        <v>15</v>
      </c>
      <c r="P199" s="16">
        <f>Parameters!C12</f>
        <v>3.5</v>
      </c>
      <c r="Q199" s="10" t="s">
        <v>2</v>
      </c>
      <c r="R199" s="5">
        <v>0</v>
      </c>
      <c r="S199" s="33">
        <f>IF(R199=R179,0,2)</f>
        <v>0</v>
      </c>
      <c r="U199" s="9" t="s">
        <v>15</v>
      </c>
      <c r="V199" s="16">
        <f>Parameters!G12</f>
        <v>2</v>
      </c>
      <c r="W199" s="10" t="s">
        <v>2</v>
      </c>
      <c r="X199" s="5">
        <v>0</v>
      </c>
      <c r="Y199" s="33">
        <f>IF(X199=X179,0,2)</f>
        <v>0</v>
      </c>
      <c r="Z199" s="42" t="s">
        <v>69</v>
      </c>
      <c r="AA199" s="49">
        <f t="shared" si="94"/>
        <v>0</v>
      </c>
      <c r="AB199" s="49">
        <f t="shared" si="95"/>
        <v>0</v>
      </c>
      <c r="AC199" s="49">
        <f t="shared" si="96"/>
        <v>0</v>
      </c>
      <c r="AD199" s="49">
        <f t="shared" si="97"/>
        <v>0</v>
      </c>
      <c r="AE199" s="58">
        <f t="shared" si="98"/>
        <v>0</v>
      </c>
      <c r="AF199" s="58">
        <f t="shared" si="99"/>
        <v>0</v>
      </c>
      <c r="AI199" s="1"/>
      <c r="AJ199" s="20"/>
      <c r="AO199" s="1"/>
      <c r="AP199" s="20"/>
      <c r="BA199" s="1"/>
      <c r="BB199" s="20"/>
      <c r="BM199" s="1"/>
      <c r="BN199" s="20"/>
      <c r="BY199" s="1"/>
      <c r="BZ199" s="20"/>
    </row>
    <row r="200" spans="6:78" ht="18.75">
      <c r="F200" s="1"/>
      <c r="G200" s="33"/>
      <c r="R200" s="1"/>
      <c r="S200" s="33"/>
      <c r="X200" s="1"/>
      <c r="Y200" s="33"/>
      <c r="AI200" s="1"/>
      <c r="AJ200" s="20"/>
      <c r="AO200" s="1"/>
      <c r="AP200" s="20"/>
      <c r="BA200" s="1"/>
      <c r="BB200" s="20"/>
      <c r="BM200" s="1"/>
      <c r="BN200" s="20"/>
      <c r="BY200" s="1"/>
      <c r="BZ200" s="20"/>
    </row>
    <row r="201" spans="65:78" ht="18.75">
      <c r="BM201" s="1"/>
      <c r="BN201" s="20"/>
      <c r="BY201" s="1"/>
      <c r="BZ201" s="20"/>
    </row>
    <row r="202" spans="65:78" ht="18.75">
      <c r="BM202" s="1"/>
      <c r="BN202" s="20"/>
      <c r="BY202" s="1"/>
      <c r="BZ202" s="20"/>
    </row>
    <row r="203" spans="65:78" ht="18.75">
      <c r="BM203" s="1"/>
      <c r="BN203" s="20"/>
      <c r="BY203" s="1"/>
      <c r="BZ203" s="20"/>
    </row>
    <row r="204" spans="65:78" ht="18.75">
      <c r="BM204" s="1"/>
      <c r="BN204" s="20"/>
      <c r="BY204" s="1"/>
      <c r="BZ204" s="20"/>
    </row>
    <row r="205" spans="65:78" ht="18.75">
      <c r="BM205" s="1"/>
      <c r="BN205" s="20"/>
      <c r="BY205" s="1"/>
      <c r="BZ205" s="20"/>
    </row>
    <row r="206" spans="65:78" ht="18.75">
      <c r="BM206" s="1"/>
      <c r="BN206" s="20"/>
      <c r="BY206" s="1"/>
      <c r="BZ206" s="20"/>
    </row>
    <row r="207" spans="65:78" ht="18.75">
      <c r="BM207" s="1"/>
      <c r="BN207" s="20"/>
      <c r="BY207" s="1"/>
      <c r="BZ207" s="20"/>
    </row>
    <row r="208" spans="65:78" ht="18.75">
      <c r="BM208" s="1"/>
      <c r="BN208" s="20"/>
      <c r="BY208" s="1"/>
      <c r="BZ208" s="20"/>
    </row>
    <row r="209" spans="65:78" ht="18.75">
      <c r="BM209" s="1"/>
      <c r="BN209" s="20"/>
      <c r="BY209" s="1"/>
      <c r="BZ209" s="20"/>
    </row>
    <row r="210" spans="65:78" ht="18.75">
      <c r="BM210" s="1"/>
      <c r="BN210" s="20"/>
      <c r="BY210" s="1"/>
      <c r="BZ210" s="20"/>
    </row>
    <row r="211" spans="65:78" ht="18.75">
      <c r="BM211" s="1"/>
      <c r="BN211" s="20"/>
      <c r="BY211" s="1"/>
      <c r="BZ211" s="20"/>
    </row>
    <row r="212" spans="65:78" ht="18.75">
      <c r="BM212" s="1"/>
      <c r="BN212" s="20"/>
      <c r="BY212" s="1"/>
      <c r="BZ212" s="20"/>
    </row>
    <row r="213" spans="7:78" ht="18.75">
      <c r="G213" s="35"/>
      <c r="R213" s="1"/>
      <c r="S213" s="33"/>
      <c r="X213" s="1"/>
      <c r="Y213" s="33"/>
      <c r="AI213" s="1"/>
      <c r="AJ213" s="20"/>
      <c r="AO213" s="1"/>
      <c r="AP213" s="20"/>
      <c r="BA213" s="1"/>
      <c r="BB213" s="20"/>
      <c r="BM213" s="1"/>
      <c r="BN213" s="20"/>
      <c r="BY213" s="1"/>
      <c r="BZ213" s="20"/>
    </row>
    <row r="214" spans="65:78" ht="18.75">
      <c r="BM214" s="1"/>
      <c r="BN214" s="20"/>
      <c r="BY214" s="1"/>
      <c r="BZ214" s="20"/>
    </row>
    <row r="215" spans="65:78" ht="18.75">
      <c r="BM215" s="1"/>
      <c r="BN215" s="20"/>
      <c r="BY215" s="1"/>
      <c r="BZ215" s="20"/>
    </row>
    <row r="216" spans="77:78" ht="18.75">
      <c r="BY216" s="1"/>
      <c r="BZ216" s="20"/>
    </row>
    <row r="217" spans="77:78" ht="18" customHeight="1">
      <c r="BY217" s="1"/>
      <c r="BZ217" s="20"/>
    </row>
    <row r="218" spans="77:78" ht="18.75">
      <c r="BY218" s="1"/>
      <c r="BZ218" s="20"/>
    </row>
    <row r="219" spans="77:78" ht="18.75">
      <c r="BY219" s="1"/>
      <c r="BZ219" s="20"/>
    </row>
    <row r="220" spans="77:78" ht="18.75">
      <c r="BY220" s="1"/>
      <c r="BZ220" s="20"/>
    </row>
    <row r="221" spans="77:78" ht="18.75">
      <c r="BY221" s="1"/>
      <c r="BZ221" s="20"/>
    </row>
    <row r="222" spans="77:78" ht="18.75">
      <c r="BY222" s="1"/>
      <c r="BZ222" s="20"/>
    </row>
    <row r="223" spans="77:78" ht="18.75">
      <c r="BY223" s="1"/>
      <c r="BZ223" s="20"/>
    </row>
    <row r="224" spans="77:78" ht="18.75">
      <c r="BY224" s="1"/>
      <c r="BZ224" s="20"/>
    </row>
    <row r="225" spans="77:78" ht="18.75">
      <c r="BY225" s="1"/>
      <c r="BZ225" s="20"/>
    </row>
    <row r="226" spans="77:78" ht="18.75">
      <c r="BY226" s="1"/>
      <c r="BZ226" s="20"/>
    </row>
    <row r="227" spans="77:78" ht="18.75">
      <c r="BY227" s="1"/>
      <c r="BZ227" s="20"/>
    </row>
    <row r="228" spans="77:78" ht="18.75">
      <c r="BY228" s="1"/>
      <c r="BZ228" s="20"/>
    </row>
    <row r="229" spans="77:78" ht="18.75">
      <c r="BY229" s="1"/>
      <c r="BZ229" s="20"/>
    </row>
    <row r="230" spans="77:78" ht="18.75">
      <c r="BY230" s="1"/>
      <c r="BZ230" s="20"/>
    </row>
    <row r="231" ht="18" customHeight="1"/>
    <row r="232" spans="3:12" ht="18" customHeight="1">
      <c r="C232" s="60"/>
      <c r="D232" s="60"/>
      <c r="E232" s="60"/>
      <c r="F232" s="60"/>
      <c r="I232" s="60"/>
      <c r="J232" s="60"/>
      <c r="K232" s="60"/>
      <c r="L232" s="60"/>
    </row>
    <row r="235" ht="18" customHeight="1"/>
  </sheetData>
  <sheetProtection/>
  <mergeCells count="83">
    <mergeCell ref="C232:F232"/>
    <mergeCell ref="I232:L232"/>
    <mergeCell ref="C182:F182"/>
    <mergeCell ref="I182:L182"/>
    <mergeCell ref="O182:R182"/>
    <mergeCell ref="U182:X182"/>
    <mergeCell ref="B186:B188"/>
    <mergeCell ref="H186:H188"/>
    <mergeCell ref="N186:N188"/>
    <mergeCell ref="T186:T188"/>
    <mergeCell ref="C162:F162"/>
    <mergeCell ref="I162:L162"/>
    <mergeCell ref="O162:R162"/>
    <mergeCell ref="U162:X162"/>
    <mergeCell ref="B166:B168"/>
    <mergeCell ref="H166:H168"/>
    <mergeCell ref="N166:N168"/>
    <mergeCell ref="T166:T168"/>
    <mergeCell ref="C142:F142"/>
    <mergeCell ref="I142:L142"/>
    <mergeCell ref="O142:R142"/>
    <mergeCell ref="U142:X142"/>
    <mergeCell ref="B146:B148"/>
    <mergeCell ref="H146:H148"/>
    <mergeCell ref="N146:N148"/>
    <mergeCell ref="T146:T148"/>
    <mergeCell ref="C122:F122"/>
    <mergeCell ref="I122:L122"/>
    <mergeCell ref="O122:R122"/>
    <mergeCell ref="U122:X122"/>
    <mergeCell ref="B126:B128"/>
    <mergeCell ref="H126:H128"/>
    <mergeCell ref="N126:N128"/>
    <mergeCell ref="T126:T128"/>
    <mergeCell ref="C102:F102"/>
    <mergeCell ref="I102:L102"/>
    <mergeCell ref="O102:R102"/>
    <mergeCell ref="U102:X102"/>
    <mergeCell ref="B106:B108"/>
    <mergeCell ref="H106:H108"/>
    <mergeCell ref="N106:N108"/>
    <mergeCell ref="T106:T108"/>
    <mergeCell ref="U62:X62"/>
    <mergeCell ref="C82:F82"/>
    <mergeCell ref="I82:L82"/>
    <mergeCell ref="O82:R82"/>
    <mergeCell ref="U82:X82"/>
    <mergeCell ref="B86:B88"/>
    <mergeCell ref="H86:H88"/>
    <mergeCell ref="N86:N88"/>
    <mergeCell ref="T86:T88"/>
    <mergeCell ref="C42:F42"/>
    <mergeCell ref="I42:L42"/>
    <mergeCell ref="O42:R42"/>
    <mergeCell ref="C62:F62"/>
    <mergeCell ref="I62:L62"/>
    <mergeCell ref="O62:R62"/>
    <mergeCell ref="U42:X42"/>
    <mergeCell ref="B46:B48"/>
    <mergeCell ref="H46:H48"/>
    <mergeCell ref="N46:N48"/>
    <mergeCell ref="T46:T48"/>
    <mergeCell ref="C22:F22"/>
    <mergeCell ref="I22:L22"/>
    <mergeCell ref="O22:R22"/>
    <mergeCell ref="U22:X22"/>
    <mergeCell ref="B26:B28"/>
    <mergeCell ref="H26:H28"/>
    <mergeCell ref="N26:N28"/>
    <mergeCell ref="T26:T28"/>
    <mergeCell ref="C2:F2"/>
    <mergeCell ref="I2:L2"/>
    <mergeCell ref="O2:R2"/>
    <mergeCell ref="B66:B68"/>
    <mergeCell ref="H66:H68"/>
    <mergeCell ref="N66:N68"/>
    <mergeCell ref="T66:T68"/>
    <mergeCell ref="U2:X2"/>
    <mergeCell ref="O3:R3"/>
    <mergeCell ref="B6:B8"/>
    <mergeCell ref="H6:H8"/>
    <mergeCell ref="N6:N8"/>
    <mergeCell ref="T6:T8"/>
  </mergeCells>
  <conditionalFormatting sqref="G5:G19">
    <cfRule type="cellIs" priority="72" dxfId="0" operator="between" stopIfTrue="1">
      <formula>1</formula>
      <formula>2</formula>
    </cfRule>
  </conditionalFormatting>
  <conditionalFormatting sqref="G25:G39">
    <cfRule type="cellIs" priority="71" dxfId="0" operator="between" stopIfTrue="1">
      <formula>1</formula>
      <formula>2</formula>
    </cfRule>
  </conditionalFormatting>
  <conditionalFormatting sqref="G45:G58">
    <cfRule type="cellIs" priority="70" dxfId="0" operator="between" stopIfTrue="1">
      <formula>1</formula>
      <formula>2</formula>
    </cfRule>
  </conditionalFormatting>
  <conditionalFormatting sqref="G65:G78">
    <cfRule type="cellIs" priority="69" dxfId="0" operator="between" stopIfTrue="1">
      <formula>1</formula>
      <formula>2</formula>
    </cfRule>
  </conditionalFormatting>
  <conditionalFormatting sqref="G85:G98">
    <cfRule type="cellIs" priority="68" dxfId="0" operator="between" stopIfTrue="1">
      <formula>1</formula>
      <formula>2</formula>
    </cfRule>
  </conditionalFormatting>
  <conditionalFormatting sqref="G105:G118">
    <cfRule type="cellIs" priority="67" dxfId="0" operator="between" stopIfTrue="1">
      <formula>1</formula>
      <formula>2</formula>
    </cfRule>
  </conditionalFormatting>
  <conditionalFormatting sqref="G125:G138">
    <cfRule type="cellIs" priority="66" dxfId="0" operator="between" stopIfTrue="1">
      <formula>1</formula>
      <formula>2</formula>
    </cfRule>
  </conditionalFormatting>
  <conditionalFormatting sqref="M125:M138">
    <cfRule type="cellIs" priority="65" dxfId="0" operator="between" stopIfTrue="1">
      <formula>1</formula>
      <formula>2</formula>
    </cfRule>
  </conditionalFormatting>
  <conditionalFormatting sqref="G145:G158">
    <cfRule type="cellIs" priority="64" dxfId="0" operator="between" stopIfTrue="1">
      <formula>1</formula>
      <formula>2</formula>
    </cfRule>
  </conditionalFormatting>
  <conditionalFormatting sqref="G165:G178">
    <cfRule type="cellIs" priority="63" dxfId="0" operator="between" stopIfTrue="1">
      <formula>1</formula>
      <formula>2</formula>
    </cfRule>
  </conditionalFormatting>
  <conditionalFormatting sqref="G185:G198">
    <cfRule type="cellIs" priority="62" dxfId="0" operator="between" stopIfTrue="1">
      <formula>1</formula>
      <formula>2</formula>
    </cfRule>
  </conditionalFormatting>
  <conditionalFormatting sqref="S125:S138">
    <cfRule type="cellIs" priority="61" dxfId="0" operator="between" stopIfTrue="1">
      <formula>1</formula>
      <formula>2</formula>
    </cfRule>
  </conditionalFormatting>
  <conditionalFormatting sqref="Y125:Y138">
    <cfRule type="cellIs" priority="60" dxfId="0" operator="between" stopIfTrue="1">
      <formula>1</formula>
      <formula>2</formula>
    </cfRule>
  </conditionalFormatting>
  <conditionalFormatting sqref="M5:M19">
    <cfRule type="cellIs" priority="59" dxfId="0" operator="between" stopIfTrue="1">
      <formula>1</formula>
      <formula>2</formula>
    </cfRule>
  </conditionalFormatting>
  <conditionalFormatting sqref="S5:S19">
    <cfRule type="cellIs" priority="58" dxfId="0" operator="between" stopIfTrue="1">
      <formula>1</formula>
      <formula>2</formula>
    </cfRule>
  </conditionalFormatting>
  <conditionalFormatting sqref="Y5:Y19">
    <cfRule type="cellIs" priority="57" dxfId="0" operator="between" stopIfTrue="1">
      <formula>1</formula>
      <formula>2</formula>
    </cfRule>
  </conditionalFormatting>
  <conditionalFormatting sqref="M45:M58">
    <cfRule type="cellIs" priority="56" dxfId="0" operator="between" stopIfTrue="1">
      <formula>1</formula>
      <formula>2</formula>
    </cfRule>
  </conditionalFormatting>
  <conditionalFormatting sqref="S45:S58">
    <cfRule type="cellIs" priority="55" dxfId="0" operator="between" stopIfTrue="1">
      <formula>1</formula>
      <formula>2</formula>
    </cfRule>
  </conditionalFormatting>
  <conditionalFormatting sqref="Y45:Y58">
    <cfRule type="cellIs" priority="54" dxfId="0" operator="between" stopIfTrue="1">
      <formula>1</formula>
      <formula>2</formula>
    </cfRule>
  </conditionalFormatting>
  <conditionalFormatting sqref="M65:M78">
    <cfRule type="cellIs" priority="53" dxfId="0" operator="between" stopIfTrue="1">
      <formula>1</formula>
      <formula>2</formula>
    </cfRule>
  </conditionalFormatting>
  <conditionalFormatting sqref="S65:S78">
    <cfRule type="cellIs" priority="52" dxfId="0" operator="between" stopIfTrue="1">
      <formula>1</formula>
      <formula>2</formula>
    </cfRule>
  </conditionalFormatting>
  <conditionalFormatting sqref="Y65:Y78">
    <cfRule type="cellIs" priority="51" dxfId="0" operator="between" stopIfTrue="1">
      <formula>1</formula>
      <formula>2</formula>
    </cfRule>
  </conditionalFormatting>
  <conditionalFormatting sqref="M85:M98">
    <cfRule type="cellIs" priority="50" dxfId="0" operator="between" stopIfTrue="1">
      <formula>1</formula>
      <formula>2</formula>
    </cfRule>
  </conditionalFormatting>
  <conditionalFormatting sqref="S85:S98">
    <cfRule type="cellIs" priority="49" dxfId="0" operator="between" stopIfTrue="1">
      <formula>1</formula>
      <formula>2</formula>
    </cfRule>
  </conditionalFormatting>
  <conditionalFormatting sqref="Y85:Y98">
    <cfRule type="cellIs" priority="48" dxfId="0" operator="between" stopIfTrue="1">
      <formula>1</formula>
      <formula>2</formula>
    </cfRule>
  </conditionalFormatting>
  <conditionalFormatting sqref="M105:M118">
    <cfRule type="cellIs" priority="47" dxfId="0" operator="between" stopIfTrue="1">
      <formula>1</formula>
      <formula>2</formula>
    </cfRule>
  </conditionalFormatting>
  <conditionalFormatting sqref="S105:S118">
    <cfRule type="cellIs" priority="46" dxfId="0" operator="between" stopIfTrue="1">
      <formula>1</formula>
      <formula>2</formula>
    </cfRule>
  </conditionalFormatting>
  <conditionalFormatting sqref="Y105:Y118">
    <cfRule type="cellIs" priority="45" dxfId="0" operator="between" stopIfTrue="1">
      <formula>1</formula>
      <formula>2</formula>
    </cfRule>
  </conditionalFormatting>
  <conditionalFormatting sqref="M25:M39">
    <cfRule type="cellIs" priority="44" dxfId="0" operator="between" stopIfTrue="1">
      <formula>1</formula>
      <formula>2</formula>
    </cfRule>
  </conditionalFormatting>
  <conditionalFormatting sqref="S25:S39">
    <cfRule type="cellIs" priority="43" dxfId="0" operator="between" stopIfTrue="1">
      <formula>1</formula>
      <formula>2</formula>
    </cfRule>
  </conditionalFormatting>
  <conditionalFormatting sqref="Y25:Y39">
    <cfRule type="cellIs" priority="42" dxfId="0" operator="between" stopIfTrue="1">
      <formula>1</formula>
      <formula>2</formula>
    </cfRule>
  </conditionalFormatting>
  <conditionalFormatting sqref="G59">
    <cfRule type="cellIs" priority="41" dxfId="0" operator="between" stopIfTrue="1">
      <formula>1</formula>
      <formula>2</formula>
    </cfRule>
  </conditionalFormatting>
  <conditionalFormatting sqref="G79">
    <cfRule type="cellIs" priority="40" dxfId="0" operator="between" stopIfTrue="1">
      <formula>1</formula>
      <formula>2</formula>
    </cfRule>
  </conditionalFormatting>
  <conditionalFormatting sqref="G99">
    <cfRule type="cellIs" priority="39" dxfId="0" operator="between" stopIfTrue="1">
      <formula>1</formula>
      <formula>2</formula>
    </cfRule>
  </conditionalFormatting>
  <conditionalFormatting sqref="G119">
    <cfRule type="cellIs" priority="38" dxfId="0" operator="between" stopIfTrue="1">
      <formula>1</formula>
      <formula>2</formula>
    </cfRule>
  </conditionalFormatting>
  <conditionalFormatting sqref="G139">
    <cfRule type="cellIs" priority="37" dxfId="0" operator="between" stopIfTrue="1">
      <formula>1</formula>
      <formula>2</formula>
    </cfRule>
  </conditionalFormatting>
  <conditionalFormatting sqref="G159">
    <cfRule type="cellIs" priority="36" dxfId="0" operator="between" stopIfTrue="1">
      <formula>1</formula>
      <formula>2</formula>
    </cfRule>
  </conditionalFormatting>
  <conditionalFormatting sqref="G179">
    <cfRule type="cellIs" priority="35" dxfId="0" operator="between" stopIfTrue="1">
      <formula>1</formula>
      <formula>2</formula>
    </cfRule>
  </conditionalFormatting>
  <conditionalFormatting sqref="G199">
    <cfRule type="cellIs" priority="34" dxfId="0" operator="between" stopIfTrue="1">
      <formula>1</formula>
      <formula>2</formula>
    </cfRule>
  </conditionalFormatting>
  <conditionalFormatting sqref="M59">
    <cfRule type="cellIs" priority="33" dxfId="0" operator="between" stopIfTrue="1">
      <formula>1</formula>
      <formula>2</formula>
    </cfRule>
  </conditionalFormatting>
  <conditionalFormatting sqref="M79">
    <cfRule type="cellIs" priority="32" dxfId="0" operator="between" stopIfTrue="1">
      <formula>1</formula>
      <formula>2</formula>
    </cfRule>
  </conditionalFormatting>
  <conditionalFormatting sqref="M99">
    <cfRule type="cellIs" priority="31" dxfId="0" operator="between" stopIfTrue="1">
      <formula>1</formula>
      <formula>2</formula>
    </cfRule>
  </conditionalFormatting>
  <conditionalFormatting sqref="M119">
    <cfRule type="cellIs" priority="30" dxfId="0" operator="between" stopIfTrue="1">
      <formula>1</formula>
      <formula>2</formula>
    </cfRule>
  </conditionalFormatting>
  <conditionalFormatting sqref="M139">
    <cfRule type="cellIs" priority="29" dxfId="0" operator="between" stopIfTrue="1">
      <formula>1</formula>
      <formula>2</formula>
    </cfRule>
  </conditionalFormatting>
  <conditionalFormatting sqref="S59">
    <cfRule type="cellIs" priority="28" dxfId="0" operator="between" stopIfTrue="1">
      <formula>1</formula>
      <formula>2</formula>
    </cfRule>
  </conditionalFormatting>
  <conditionalFormatting sqref="S79">
    <cfRule type="cellIs" priority="27" dxfId="0" operator="between" stopIfTrue="1">
      <formula>1</formula>
      <formula>2</formula>
    </cfRule>
  </conditionalFormatting>
  <conditionalFormatting sqref="S99">
    <cfRule type="cellIs" priority="26" dxfId="0" operator="between" stopIfTrue="1">
      <formula>1</formula>
      <formula>2</formula>
    </cfRule>
  </conditionalFormatting>
  <conditionalFormatting sqref="S119">
    <cfRule type="cellIs" priority="25" dxfId="0" operator="between" stopIfTrue="1">
      <formula>1</formula>
      <formula>2</formula>
    </cfRule>
  </conditionalFormatting>
  <conditionalFormatting sqref="S139">
    <cfRule type="cellIs" priority="24" dxfId="0" operator="between" stopIfTrue="1">
      <formula>1</formula>
      <formula>2</formula>
    </cfRule>
  </conditionalFormatting>
  <conditionalFormatting sqref="Y59">
    <cfRule type="cellIs" priority="23" dxfId="0" operator="between" stopIfTrue="1">
      <formula>1</formula>
      <formula>2</formula>
    </cfRule>
  </conditionalFormatting>
  <conditionalFormatting sqref="Y79">
    <cfRule type="cellIs" priority="22" dxfId="0" operator="between" stopIfTrue="1">
      <formula>1</formula>
      <formula>2</formula>
    </cfRule>
  </conditionalFormatting>
  <conditionalFormatting sqref="Y99">
    <cfRule type="cellIs" priority="21" dxfId="0" operator="between" stopIfTrue="1">
      <formula>1</formula>
      <formula>2</formula>
    </cfRule>
  </conditionalFormatting>
  <conditionalFormatting sqref="Y119">
    <cfRule type="cellIs" priority="20" dxfId="0" operator="between" stopIfTrue="1">
      <formula>1</formula>
      <formula>2</formula>
    </cfRule>
  </conditionalFormatting>
  <conditionalFormatting sqref="Y139">
    <cfRule type="cellIs" priority="19" dxfId="0" operator="between" stopIfTrue="1">
      <formula>1</formula>
      <formula>2</formula>
    </cfRule>
  </conditionalFormatting>
  <conditionalFormatting sqref="M145:M158">
    <cfRule type="cellIs" priority="18" dxfId="0" operator="between" stopIfTrue="1">
      <formula>1</formula>
      <formula>2</formula>
    </cfRule>
  </conditionalFormatting>
  <conditionalFormatting sqref="M159">
    <cfRule type="cellIs" priority="17" dxfId="0" operator="between" stopIfTrue="1">
      <formula>1</formula>
      <formula>2</formula>
    </cfRule>
  </conditionalFormatting>
  <conditionalFormatting sqref="S145:S158">
    <cfRule type="cellIs" priority="16" dxfId="0" operator="between" stopIfTrue="1">
      <formula>1</formula>
      <formula>2</formula>
    </cfRule>
  </conditionalFormatting>
  <conditionalFormatting sqref="S159">
    <cfRule type="cellIs" priority="15" dxfId="0" operator="between" stopIfTrue="1">
      <formula>1</formula>
      <formula>2</formula>
    </cfRule>
  </conditionalFormatting>
  <conditionalFormatting sqref="Y145:Y158">
    <cfRule type="cellIs" priority="14" dxfId="0" operator="between" stopIfTrue="1">
      <formula>1</formula>
      <formula>2</formula>
    </cfRule>
  </conditionalFormatting>
  <conditionalFormatting sqref="Y159">
    <cfRule type="cellIs" priority="13" dxfId="0" operator="between" stopIfTrue="1">
      <formula>1</formula>
      <formula>2</formula>
    </cfRule>
  </conditionalFormatting>
  <conditionalFormatting sqref="M165:M178">
    <cfRule type="cellIs" priority="12" dxfId="0" operator="between" stopIfTrue="1">
      <formula>1</formula>
      <formula>2</formula>
    </cfRule>
  </conditionalFormatting>
  <conditionalFormatting sqref="M179">
    <cfRule type="cellIs" priority="11" dxfId="0" operator="between" stopIfTrue="1">
      <formula>1</formula>
      <formula>2</formula>
    </cfRule>
  </conditionalFormatting>
  <conditionalFormatting sqref="S165:S178">
    <cfRule type="cellIs" priority="10" dxfId="0" operator="between" stopIfTrue="1">
      <formula>1</formula>
      <formula>2</formula>
    </cfRule>
  </conditionalFormatting>
  <conditionalFormatting sqref="S179">
    <cfRule type="cellIs" priority="9" dxfId="0" operator="between" stopIfTrue="1">
      <formula>1</formula>
      <formula>2</formula>
    </cfRule>
  </conditionalFormatting>
  <conditionalFormatting sqref="Y165:Y178">
    <cfRule type="cellIs" priority="8" dxfId="0" operator="between" stopIfTrue="1">
      <formula>1</formula>
      <formula>2</formula>
    </cfRule>
  </conditionalFormatting>
  <conditionalFormatting sqref="Y179">
    <cfRule type="cellIs" priority="7" dxfId="0" operator="between" stopIfTrue="1">
      <formula>1</formula>
      <formula>2</formula>
    </cfRule>
  </conditionalFormatting>
  <conditionalFormatting sqref="M185:M198">
    <cfRule type="cellIs" priority="6" dxfId="0" operator="between" stopIfTrue="1">
      <formula>1</formula>
      <formula>2</formula>
    </cfRule>
  </conditionalFormatting>
  <conditionalFormatting sqref="M199">
    <cfRule type="cellIs" priority="5" dxfId="0" operator="between" stopIfTrue="1">
      <formula>1</formula>
      <formula>2</formula>
    </cfRule>
  </conditionalFormatting>
  <conditionalFormatting sqref="S185:S198">
    <cfRule type="cellIs" priority="4" dxfId="0" operator="between" stopIfTrue="1">
      <formula>1</formula>
      <formula>2</formula>
    </cfRule>
  </conditionalFormatting>
  <conditionalFormatting sqref="S199">
    <cfRule type="cellIs" priority="3" dxfId="0" operator="between" stopIfTrue="1">
      <formula>1</formula>
      <formula>2</formula>
    </cfRule>
  </conditionalFormatting>
  <conditionalFormatting sqref="Y185:Y198">
    <cfRule type="cellIs" priority="2" dxfId="0" operator="between" stopIfTrue="1">
      <formula>1</formula>
      <formula>2</formula>
    </cfRule>
  </conditionalFormatting>
  <conditionalFormatting sqref="Y199">
    <cfRule type="cellIs" priority="1" dxfId="0" operator="between" stopIfTrue="1">
      <formula>1</formula>
      <formula>2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232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9.140625" style="39" customWidth="1"/>
    <col min="2" max="2" width="10.7109375" style="0" customWidth="1"/>
    <col min="3" max="3" width="3.140625" style="2" bestFit="1" customWidth="1"/>
    <col min="4" max="4" width="5.7109375" style="2" customWidth="1"/>
    <col min="5" max="5" width="2.7109375" style="2" customWidth="1"/>
    <col min="6" max="6" width="13.7109375" style="0" customWidth="1"/>
    <col min="7" max="7" width="11.7109375" style="34" customWidth="1"/>
    <col min="8" max="8" width="10.7109375" style="0" customWidth="1"/>
    <col min="9" max="9" width="3.140625" style="2" bestFit="1" customWidth="1"/>
    <col min="10" max="10" width="5.7109375" style="2" customWidth="1"/>
    <col min="11" max="11" width="2.7109375" style="2" customWidth="1"/>
    <col min="12" max="12" width="13.7109375" style="0" customWidth="1"/>
    <col min="13" max="13" width="11.421875" style="35" customWidth="1"/>
    <col min="14" max="14" width="10.7109375" style="0" customWidth="1"/>
    <col min="15" max="15" width="3.140625" style="2" bestFit="1" customWidth="1"/>
    <col min="16" max="16" width="5.7109375" style="2" customWidth="1"/>
    <col min="17" max="17" width="2.7109375" style="2" customWidth="1"/>
    <col min="18" max="18" width="13.7109375" style="0" customWidth="1"/>
    <col min="19" max="19" width="11.7109375" style="34" customWidth="1"/>
    <col min="20" max="20" width="10.7109375" style="0" customWidth="1"/>
    <col min="21" max="21" width="3.140625" style="2" bestFit="1" customWidth="1"/>
    <col min="22" max="22" width="5.7109375" style="2" customWidth="1"/>
    <col min="23" max="23" width="2.7109375" style="2" customWidth="1"/>
    <col min="24" max="24" width="13.7109375" style="0" customWidth="1"/>
    <col min="25" max="25" width="11.7109375" style="34" customWidth="1"/>
    <col min="26" max="26" width="10.7109375" style="0" customWidth="1"/>
    <col min="27" max="27" width="10.140625" style="45" customWidth="1"/>
    <col min="28" max="28" width="12.421875" style="45" customWidth="1"/>
    <col min="29" max="29" width="10.7109375" style="45" customWidth="1"/>
    <col min="30" max="30" width="11.57421875" style="46" customWidth="1"/>
    <col min="31" max="31" width="10.7109375" style="46" customWidth="1"/>
    <col min="32" max="32" width="11.421875" style="2" customWidth="1"/>
    <col min="33" max="33" width="9.00390625" style="2" customWidth="1"/>
    <col min="34" max="34" width="14.57421875" style="2" customWidth="1"/>
    <col min="35" max="35" width="13.7109375" style="0" customWidth="1"/>
    <col min="36" max="36" width="11.7109375" style="12" customWidth="1"/>
    <col min="37" max="37" width="10.7109375" style="0" customWidth="1"/>
    <col min="38" max="38" width="3.140625" style="2" bestFit="1" customWidth="1"/>
    <col min="39" max="39" width="5.7109375" style="2" customWidth="1"/>
    <col min="40" max="40" width="2.7109375" style="2" customWidth="1"/>
    <col min="41" max="41" width="13.7109375" style="0" customWidth="1"/>
    <col min="42" max="42" width="11.7109375" style="12" customWidth="1"/>
    <col min="43" max="43" width="10.7109375" style="0" customWidth="1"/>
    <col min="44" max="44" width="3.140625" style="2" bestFit="1" customWidth="1"/>
    <col min="45" max="45" width="5.7109375" style="2" customWidth="1"/>
    <col min="46" max="46" width="2.7109375" style="2" customWidth="1"/>
    <col min="47" max="47" width="13.7109375" style="0" customWidth="1"/>
    <col min="49" max="49" width="10.7109375" style="0" customWidth="1"/>
    <col min="50" max="50" width="3.140625" style="2" bestFit="1" customWidth="1"/>
    <col min="51" max="51" width="5.7109375" style="2" customWidth="1"/>
    <col min="52" max="52" width="2.7109375" style="2" customWidth="1"/>
    <col min="53" max="53" width="13.7109375" style="0" customWidth="1"/>
    <col min="54" max="54" width="11.7109375" style="12" customWidth="1"/>
    <col min="55" max="55" width="10.7109375" style="0" customWidth="1"/>
    <col min="56" max="56" width="3.140625" style="2" bestFit="1" customWidth="1"/>
    <col min="57" max="57" width="5.7109375" style="2" customWidth="1"/>
    <col min="58" max="58" width="2.7109375" style="2" customWidth="1"/>
    <col min="59" max="59" width="13.7109375" style="0" customWidth="1"/>
    <col min="60" max="60" width="10.57421875" style="0" customWidth="1"/>
    <col min="61" max="61" width="10.7109375" style="0" customWidth="1"/>
    <col min="62" max="62" width="3.140625" style="2" bestFit="1" customWidth="1"/>
    <col min="63" max="63" width="5.7109375" style="2" customWidth="1"/>
    <col min="64" max="64" width="2.7109375" style="2" customWidth="1"/>
    <col min="65" max="65" width="13.7109375" style="0" customWidth="1"/>
    <col min="66" max="66" width="11.7109375" style="12" customWidth="1"/>
    <col min="67" max="67" width="10.7109375" style="0" customWidth="1"/>
    <col min="68" max="68" width="3.140625" style="2" bestFit="1" customWidth="1"/>
    <col min="69" max="69" width="5.7109375" style="2" customWidth="1"/>
    <col min="70" max="70" width="2.7109375" style="2" customWidth="1"/>
    <col min="71" max="71" width="13.7109375" style="0" customWidth="1"/>
    <col min="73" max="73" width="10.7109375" style="0" customWidth="1"/>
    <col min="74" max="74" width="3.140625" style="2" bestFit="1" customWidth="1"/>
    <col min="75" max="75" width="5.7109375" style="2" customWidth="1"/>
    <col min="76" max="76" width="2.7109375" style="2" customWidth="1"/>
    <col min="77" max="77" width="13.7109375" style="0" customWidth="1"/>
    <col min="78" max="78" width="11.7109375" style="12" customWidth="1"/>
    <col min="79" max="79" width="10.7109375" style="0" customWidth="1"/>
    <col min="80" max="80" width="3.140625" style="2" bestFit="1" customWidth="1"/>
    <col min="81" max="81" width="5.7109375" style="2" customWidth="1"/>
    <col min="82" max="82" width="2.7109375" style="2" customWidth="1"/>
    <col min="83" max="83" width="13.7109375" style="0" customWidth="1"/>
  </cols>
  <sheetData>
    <row r="1" spans="1:66" ht="18.75">
      <c r="A1" s="38" t="s">
        <v>42</v>
      </c>
      <c r="Z1" s="38" t="str">
        <f>A1</f>
        <v>DAY 1</v>
      </c>
      <c r="BN1"/>
    </row>
    <row r="2" spans="2:26" ht="18.75">
      <c r="B2" s="6" t="s">
        <v>17</v>
      </c>
      <c r="C2" s="60" t="s">
        <v>4</v>
      </c>
      <c r="D2" s="60"/>
      <c r="E2" s="60"/>
      <c r="F2" s="60"/>
      <c r="G2" s="19"/>
      <c r="H2" s="4"/>
      <c r="I2" s="60" t="s">
        <v>20</v>
      </c>
      <c r="J2" s="60"/>
      <c r="K2" s="60"/>
      <c r="L2" s="60"/>
      <c r="O2" s="60" t="s">
        <v>4</v>
      </c>
      <c r="P2" s="60"/>
      <c r="Q2" s="60"/>
      <c r="R2" s="60"/>
      <c r="S2" s="19"/>
      <c r="T2" s="4"/>
      <c r="U2" s="60" t="s">
        <v>20</v>
      </c>
      <c r="V2" s="60"/>
      <c r="W2" s="60"/>
      <c r="X2" s="60"/>
      <c r="Z2" s="6" t="str">
        <f>B2</f>
        <v>Shipper 3</v>
      </c>
    </row>
    <row r="3" spans="15:66" ht="18.75">
      <c r="O3" s="60"/>
      <c r="P3" s="60"/>
      <c r="Q3" s="60"/>
      <c r="R3" s="60"/>
      <c r="S3" s="35"/>
      <c r="Y3" s="35"/>
      <c r="AI3" s="1"/>
      <c r="AJ3" s="20"/>
      <c r="AP3"/>
      <c r="AU3" s="1"/>
      <c r="AV3" s="20"/>
      <c r="BA3" s="1"/>
      <c r="BB3" s="20"/>
      <c r="BM3" s="1"/>
      <c r="BN3" s="20"/>
    </row>
    <row r="4" spans="6:32" ht="45">
      <c r="F4" s="2" t="s">
        <v>3</v>
      </c>
      <c r="G4" s="32" t="s">
        <v>53</v>
      </c>
      <c r="L4" s="2" t="s">
        <v>3</v>
      </c>
      <c r="M4" s="32" t="str">
        <f>G4</f>
        <v>CHECK</v>
      </c>
      <c r="R4" s="25" t="str">
        <f>L4</f>
        <v>Capacity bids</v>
      </c>
      <c r="S4" s="37" t="str">
        <f>G4</f>
        <v>CHECK</v>
      </c>
      <c r="Y4" s="36" t="str">
        <f>G4</f>
        <v>CHECK</v>
      </c>
      <c r="Z4" s="41" t="s">
        <v>54</v>
      </c>
      <c r="AA4" s="47" t="s">
        <v>73</v>
      </c>
      <c r="AB4" s="47" t="s">
        <v>74</v>
      </c>
      <c r="AC4" s="47" t="s">
        <v>75</v>
      </c>
      <c r="AD4" s="47" t="s">
        <v>76</v>
      </c>
      <c r="AE4" s="56" t="s">
        <v>71</v>
      </c>
      <c r="AF4" s="56" t="s">
        <v>72</v>
      </c>
    </row>
    <row r="5" spans="2:32" ht="19.5">
      <c r="B5" s="21" t="s">
        <v>35</v>
      </c>
      <c r="C5" s="9" t="s">
        <v>34</v>
      </c>
      <c r="D5" s="16">
        <f>D6+Parameters!$C$8</f>
        <v>4.740000000000001</v>
      </c>
      <c r="E5" s="10" t="s">
        <v>2</v>
      </c>
      <c r="F5" s="5">
        <v>0</v>
      </c>
      <c r="G5" s="33">
        <f aca="true" t="shared" si="0" ref="G5:G17">IF(F5&lt;=F6,0,1)</f>
        <v>0</v>
      </c>
      <c r="H5" s="21" t="str">
        <f>B5</f>
        <v>Year 1</v>
      </c>
      <c r="I5" s="9" t="s">
        <v>34</v>
      </c>
      <c r="J5" s="16">
        <f>J6+Parameters!$G$8</f>
        <v>3.100000000000001</v>
      </c>
      <c r="K5" s="10" t="s">
        <v>2</v>
      </c>
      <c r="L5" s="5">
        <v>0</v>
      </c>
      <c r="M5" s="33">
        <f aca="true" t="shared" si="1" ref="M5:M17">IF(L5&lt;=L6,0,1)</f>
        <v>0</v>
      </c>
      <c r="N5" s="21" t="s">
        <v>36</v>
      </c>
      <c r="O5" s="9" t="s">
        <v>34</v>
      </c>
      <c r="P5" s="16">
        <f>P6+Parameters!$C$13</f>
        <v>5.1800000000000015</v>
      </c>
      <c r="Q5" s="10" t="s">
        <v>2</v>
      </c>
      <c r="R5" s="5">
        <v>0</v>
      </c>
      <c r="S5" s="33">
        <f aca="true" t="shared" si="2" ref="S5:S18">IF(R5&lt;=R6,0,1)</f>
        <v>0</v>
      </c>
      <c r="T5" s="15" t="str">
        <f>N5</f>
        <v>Year 2</v>
      </c>
      <c r="U5" s="9" t="s">
        <v>34</v>
      </c>
      <c r="V5" s="16">
        <f>V6+Parameters!$G$13</f>
        <v>3.5399999999999983</v>
      </c>
      <c r="W5" s="10" t="s">
        <v>2</v>
      </c>
      <c r="X5" s="5">
        <v>0</v>
      </c>
      <c r="Y5" s="33">
        <f aca="true" t="shared" si="3" ref="Y5:Y17">IF(X5&lt;=X6,0,1)</f>
        <v>0</v>
      </c>
      <c r="Z5" s="42" t="s">
        <v>55</v>
      </c>
      <c r="AA5" s="48">
        <f aca="true" t="shared" si="4" ref="AA5:AA19">D5*F5</f>
        <v>0</v>
      </c>
      <c r="AB5" s="48">
        <f aca="true" t="shared" si="5" ref="AB5:AB19">J5*L5</f>
        <v>0</v>
      </c>
      <c r="AC5" s="48">
        <f aca="true" t="shared" si="6" ref="AC5:AC19">P5*R5</f>
        <v>0</v>
      </c>
      <c r="AD5" s="48">
        <f aca="true" t="shared" si="7" ref="AD5:AD19">V5*X5</f>
        <v>0</v>
      </c>
      <c r="AE5" s="57">
        <f>SUM(AA5:AB5)</f>
        <v>0</v>
      </c>
      <c r="AF5" s="57">
        <f>SUM(AC5:AD5)</f>
        <v>0</v>
      </c>
    </row>
    <row r="6" spans="2:32" ht="18" customHeight="1">
      <c r="B6" s="59" t="s">
        <v>5</v>
      </c>
      <c r="C6" s="9" t="s">
        <v>33</v>
      </c>
      <c r="D6" s="16">
        <f>D7+Parameters!$C$8</f>
        <v>4.630000000000001</v>
      </c>
      <c r="E6" s="10" t="s">
        <v>2</v>
      </c>
      <c r="F6" s="5">
        <v>0</v>
      </c>
      <c r="G6" s="33">
        <f t="shared" si="0"/>
        <v>0</v>
      </c>
      <c r="H6" s="61" t="s">
        <v>5</v>
      </c>
      <c r="I6" s="9" t="s">
        <v>33</v>
      </c>
      <c r="J6" s="16">
        <f>J7+Parameters!$G$8</f>
        <v>3.000000000000001</v>
      </c>
      <c r="K6" s="10" t="s">
        <v>2</v>
      </c>
      <c r="L6" s="5">
        <v>0</v>
      </c>
      <c r="M6" s="33">
        <f t="shared" si="1"/>
        <v>0</v>
      </c>
      <c r="N6" s="59" t="s">
        <v>5</v>
      </c>
      <c r="O6" s="9" t="s">
        <v>33</v>
      </c>
      <c r="P6" s="16">
        <f>P7+Parameters!$C$13</f>
        <v>5.060000000000001</v>
      </c>
      <c r="Q6" s="10" t="s">
        <v>2</v>
      </c>
      <c r="R6" s="5">
        <v>0</v>
      </c>
      <c r="S6" s="33">
        <f t="shared" si="2"/>
        <v>0</v>
      </c>
      <c r="T6" s="59" t="s">
        <v>5</v>
      </c>
      <c r="U6" s="9" t="s">
        <v>33</v>
      </c>
      <c r="V6" s="16">
        <f>V7+Parameters!$G$13</f>
        <v>3.4299999999999984</v>
      </c>
      <c r="W6" s="10" t="s">
        <v>2</v>
      </c>
      <c r="X6" s="5">
        <v>0</v>
      </c>
      <c r="Y6" s="33">
        <f t="shared" si="3"/>
        <v>0</v>
      </c>
      <c r="Z6" s="42" t="s">
        <v>56</v>
      </c>
      <c r="AA6" s="48">
        <f t="shared" si="4"/>
        <v>0</v>
      </c>
      <c r="AB6" s="48">
        <f t="shared" si="5"/>
        <v>0</v>
      </c>
      <c r="AC6" s="48">
        <f t="shared" si="6"/>
        <v>0</v>
      </c>
      <c r="AD6" s="48">
        <f t="shared" si="7"/>
        <v>0</v>
      </c>
      <c r="AE6" s="57">
        <f aca="true" t="shared" si="8" ref="AE6:AE19">SUM(AA6:AB6)</f>
        <v>0</v>
      </c>
      <c r="AF6" s="57">
        <f aca="true" t="shared" si="9" ref="AF6:AF19">SUM(AC6:AD6)</f>
        <v>0</v>
      </c>
    </row>
    <row r="7" spans="2:32" ht="19.5">
      <c r="B7" s="59"/>
      <c r="C7" s="9" t="s">
        <v>32</v>
      </c>
      <c r="D7" s="16">
        <f>D8+Parameters!$C$8</f>
        <v>4.5200000000000005</v>
      </c>
      <c r="E7" s="10" t="s">
        <v>2</v>
      </c>
      <c r="F7" s="5">
        <v>0</v>
      </c>
      <c r="G7" s="33">
        <f t="shared" si="0"/>
        <v>0</v>
      </c>
      <c r="H7" s="62"/>
      <c r="I7" s="9" t="s">
        <v>32</v>
      </c>
      <c r="J7" s="16">
        <f>J8+Parameters!$G$8</f>
        <v>2.900000000000001</v>
      </c>
      <c r="K7" s="10" t="s">
        <v>2</v>
      </c>
      <c r="L7" s="5">
        <v>0</v>
      </c>
      <c r="M7" s="33">
        <f t="shared" si="1"/>
        <v>0</v>
      </c>
      <c r="N7" s="59"/>
      <c r="O7" s="9" t="s">
        <v>32</v>
      </c>
      <c r="P7" s="16">
        <f>P8+Parameters!$C$13</f>
        <v>4.940000000000001</v>
      </c>
      <c r="Q7" s="10" t="s">
        <v>2</v>
      </c>
      <c r="R7" s="5">
        <v>0</v>
      </c>
      <c r="S7" s="33">
        <f t="shared" si="2"/>
        <v>0</v>
      </c>
      <c r="T7" s="59"/>
      <c r="U7" s="9" t="s">
        <v>32</v>
      </c>
      <c r="V7" s="16">
        <f>V8+Parameters!$G$13</f>
        <v>3.3199999999999985</v>
      </c>
      <c r="W7" s="10" t="s">
        <v>2</v>
      </c>
      <c r="X7" s="5">
        <v>0</v>
      </c>
      <c r="Y7" s="33">
        <f t="shared" si="3"/>
        <v>0</v>
      </c>
      <c r="Z7" s="42" t="s">
        <v>57</v>
      </c>
      <c r="AA7" s="48">
        <f t="shared" si="4"/>
        <v>0</v>
      </c>
      <c r="AB7" s="48">
        <f t="shared" si="5"/>
        <v>0</v>
      </c>
      <c r="AC7" s="48">
        <f t="shared" si="6"/>
        <v>0</v>
      </c>
      <c r="AD7" s="48">
        <f t="shared" si="7"/>
        <v>0</v>
      </c>
      <c r="AE7" s="57">
        <f t="shared" si="8"/>
        <v>0</v>
      </c>
      <c r="AF7" s="57">
        <f t="shared" si="9"/>
        <v>0</v>
      </c>
    </row>
    <row r="8" spans="2:32" ht="19.5">
      <c r="B8" s="59"/>
      <c r="C8" s="9" t="s">
        <v>31</v>
      </c>
      <c r="D8" s="16">
        <f>D9+Parameters!$C$8</f>
        <v>4.41</v>
      </c>
      <c r="E8" s="10" t="s">
        <v>2</v>
      </c>
      <c r="F8" s="5">
        <v>0</v>
      </c>
      <c r="G8" s="33">
        <f t="shared" si="0"/>
        <v>0</v>
      </c>
      <c r="H8" s="63"/>
      <c r="I8" s="9" t="s">
        <v>31</v>
      </c>
      <c r="J8" s="16">
        <f>J9+Parameters!$G$8</f>
        <v>2.8000000000000007</v>
      </c>
      <c r="K8" s="10" t="s">
        <v>2</v>
      </c>
      <c r="L8" s="5">
        <v>0</v>
      </c>
      <c r="M8" s="33">
        <f t="shared" si="1"/>
        <v>0</v>
      </c>
      <c r="N8" s="59"/>
      <c r="O8" s="9" t="s">
        <v>31</v>
      </c>
      <c r="P8" s="16">
        <f>P9+Parameters!$C$13</f>
        <v>4.820000000000001</v>
      </c>
      <c r="Q8" s="10" t="s">
        <v>2</v>
      </c>
      <c r="R8" s="5">
        <v>0</v>
      </c>
      <c r="S8" s="33">
        <f t="shared" si="2"/>
        <v>0</v>
      </c>
      <c r="T8" s="59"/>
      <c r="U8" s="9" t="s">
        <v>31</v>
      </c>
      <c r="V8" s="16">
        <f>V9+Parameters!$G$13</f>
        <v>3.2099999999999986</v>
      </c>
      <c r="W8" s="10" t="s">
        <v>2</v>
      </c>
      <c r="X8" s="5">
        <v>0</v>
      </c>
      <c r="Y8" s="33">
        <f t="shared" si="3"/>
        <v>0</v>
      </c>
      <c r="Z8" s="42" t="s">
        <v>58</v>
      </c>
      <c r="AA8" s="49">
        <f t="shared" si="4"/>
        <v>0</v>
      </c>
      <c r="AB8" s="49">
        <f t="shared" si="5"/>
        <v>0</v>
      </c>
      <c r="AC8" s="49">
        <f t="shared" si="6"/>
        <v>0</v>
      </c>
      <c r="AD8" s="49">
        <f t="shared" si="7"/>
        <v>0</v>
      </c>
      <c r="AE8" s="57">
        <f t="shared" si="8"/>
        <v>0</v>
      </c>
      <c r="AF8" s="57">
        <f t="shared" si="9"/>
        <v>0</v>
      </c>
    </row>
    <row r="9" spans="2:32" ht="19.5">
      <c r="B9" s="8">
        <f>Parameters!C6</f>
        <v>600000</v>
      </c>
      <c r="C9" s="9" t="s">
        <v>30</v>
      </c>
      <c r="D9" s="16">
        <f>D10+Parameters!$C$8</f>
        <v>4.3</v>
      </c>
      <c r="E9" s="10" t="s">
        <v>2</v>
      </c>
      <c r="F9" s="5">
        <v>0</v>
      </c>
      <c r="G9" s="33">
        <f t="shared" si="0"/>
        <v>0</v>
      </c>
      <c r="H9" s="11">
        <f>Parameters!G6</f>
        <v>450000</v>
      </c>
      <c r="I9" s="9" t="s">
        <v>30</v>
      </c>
      <c r="J9" s="16">
        <f>J10+Parameters!$G$8</f>
        <v>2.7000000000000006</v>
      </c>
      <c r="K9" s="10" t="s">
        <v>2</v>
      </c>
      <c r="L9" s="5">
        <v>0</v>
      </c>
      <c r="M9" s="33">
        <f t="shared" si="1"/>
        <v>0</v>
      </c>
      <c r="N9" s="11">
        <f>Parameters!C11</f>
        <v>800000</v>
      </c>
      <c r="O9" s="9" t="s">
        <v>30</v>
      </c>
      <c r="P9" s="16">
        <f>P10+Parameters!$C$13</f>
        <v>4.700000000000001</v>
      </c>
      <c r="Q9" s="10" t="s">
        <v>2</v>
      </c>
      <c r="R9" s="5">
        <v>0</v>
      </c>
      <c r="S9" s="33">
        <f t="shared" si="2"/>
        <v>0</v>
      </c>
      <c r="T9" s="11">
        <f>Parameters!G11</f>
        <v>550000</v>
      </c>
      <c r="U9" s="9" t="s">
        <v>30</v>
      </c>
      <c r="V9" s="16">
        <f>V10+Parameters!$G$13</f>
        <v>3.0999999999999988</v>
      </c>
      <c r="W9" s="10" t="s">
        <v>2</v>
      </c>
      <c r="X9" s="5">
        <v>0</v>
      </c>
      <c r="Y9" s="33">
        <f t="shared" si="3"/>
        <v>0</v>
      </c>
      <c r="Z9" s="42" t="s">
        <v>59</v>
      </c>
      <c r="AA9" s="49">
        <f t="shared" si="4"/>
        <v>0</v>
      </c>
      <c r="AB9" s="49">
        <f t="shared" si="5"/>
        <v>0</v>
      </c>
      <c r="AC9" s="49">
        <f t="shared" si="6"/>
        <v>0</v>
      </c>
      <c r="AD9" s="49">
        <f t="shared" si="7"/>
        <v>0</v>
      </c>
      <c r="AE9" s="57">
        <f t="shared" si="8"/>
        <v>0</v>
      </c>
      <c r="AF9" s="57">
        <f t="shared" si="9"/>
        <v>0</v>
      </c>
    </row>
    <row r="10" spans="2:32" ht="19.5">
      <c r="B10" s="23"/>
      <c r="C10" s="9" t="s">
        <v>7</v>
      </c>
      <c r="D10" s="16">
        <f>D11+Parameters!$C$8</f>
        <v>4.1899999999999995</v>
      </c>
      <c r="E10" s="10" t="s">
        <v>2</v>
      </c>
      <c r="F10" s="5">
        <v>0</v>
      </c>
      <c r="G10" s="33">
        <f t="shared" si="0"/>
        <v>0</v>
      </c>
      <c r="H10" s="24"/>
      <c r="I10" s="9" t="s">
        <v>7</v>
      </c>
      <c r="J10" s="16">
        <f>J11+Parameters!$G$8</f>
        <v>2.6000000000000005</v>
      </c>
      <c r="K10" s="10" t="s">
        <v>2</v>
      </c>
      <c r="L10" s="5">
        <v>0</v>
      </c>
      <c r="M10" s="33">
        <f t="shared" si="1"/>
        <v>0</v>
      </c>
      <c r="O10" s="9" t="s">
        <v>7</v>
      </c>
      <c r="P10" s="16">
        <f>P11+Parameters!$C$13</f>
        <v>4.580000000000001</v>
      </c>
      <c r="Q10" s="10" t="s">
        <v>2</v>
      </c>
      <c r="R10" s="5">
        <v>0</v>
      </c>
      <c r="S10" s="33">
        <f t="shared" si="2"/>
        <v>0</v>
      </c>
      <c r="U10" s="9" t="s">
        <v>7</v>
      </c>
      <c r="V10" s="16">
        <f>V11+Parameters!$G$13</f>
        <v>2.989999999999999</v>
      </c>
      <c r="W10" s="10" t="s">
        <v>2</v>
      </c>
      <c r="X10" s="5">
        <v>0</v>
      </c>
      <c r="Y10" s="33">
        <f t="shared" si="3"/>
        <v>0</v>
      </c>
      <c r="Z10" s="42" t="s">
        <v>60</v>
      </c>
      <c r="AA10" s="49">
        <f t="shared" si="4"/>
        <v>0</v>
      </c>
      <c r="AB10" s="49">
        <f t="shared" si="5"/>
        <v>0</v>
      </c>
      <c r="AC10" s="49">
        <f t="shared" si="6"/>
        <v>0</v>
      </c>
      <c r="AD10" s="49">
        <f t="shared" si="7"/>
        <v>0</v>
      </c>
      <c r="AE10" s="57">
        <f t="shared" si="8"/>
        <v>0</v>
      </c>
      <c r="AF10" s="57">
        <f t="shared" si="9"/>
        <v>0</v>
      </c>
    </row>
    <row r="11" spans="2:32" ht="19.5">
      <c r="B11" s="23"/>
      <c r="C11" s="9" t="s">
        <v>8</v>
      </c>
      <c r="D11" s="16">
        <f>D12+Parameters!$C$8</f>
        <v>4.079999999999999</v>
      </c>
      <c r="E11" s="10" t="s">
        <v>2</v>
      </c>
      <c r="F11" s="5">
        <v>0</v>
      </c>
      <c r="G11" s="33">
        <f t="shared" si="0"/>
        <v>0</v>
      </c>
      <c r="H11" s="24"/>
      <c r="I11" s="9" t="s">
        <v>8</v>
      </c>
      <c r="J11" s="16">
        <f>J12+Parameters!$G$8</f>
        <v>2.5000000000000004</v>
      </c>
      <c r="K11" s="10" t="s">
        <v>2</v>
      </c>
      <c r="L11" s="5">
        <v>0</v>
      </c>
      <c r="M11" s="33">
        <f t="shared" si="1"/>
        <v>0</v>
      </c>
      <c r="O11" s="9" t="s">
        <v>8</v>
      </c>
      <c r="P11" s="16">
        <f>P12+Parameters!$C$13</f>
        <v>4.460000000000001</v>
      </c>
      <c r="Q11" s="10" t="s">
        <v>2</v>
      </c>
      <c r="R11" s="5">
        <v>0</v>
      </c>
      <c r="S11" s="33">
        <f t="shared" si="2"/>
        <v>0</v>
      </c>
      <c r="U11" s="9" t="s">
        <v>8</v>
      </c>
      <c r="V11" s="16">
        <f>V12+Parameters!$G$13</f>
        <v>2.879999999999999</v>
      </c>
      <c r="W11" s="10" t="s">
        <v>2</v>
      </c>
      <c r="X11" s="5">
        <v>0</v>
      </c>
      <c r="Y11" s="33">
        <f t="shared" si="3"/>
        <v>0</v>
      </c>
      <c r="Z11" s="42" t="s">
        <v>61</v>
      </c>
      <c r="AA11" s="49">
        <f t="shared" si="4"/>
        <v>0</v>
      </c>
      <c r="AB11" s="49">
        <f t="shared" si="5"/>
        <v>0</v>
      </c>
      <c r="AC11" s="49">
        <f t="shared" si="6"/>
        <v>0</v>
      </c>
      <c r="AD11" s="49">
        <f t="shared" si="7"/>
        <v>0</v>
      </c>
      <c r="AE11" s="57">
        <f t="shared" si="8"/>
        <v>0</v>
      </c>
      <c r="AF11" s="57">
        <f t="shared" si="9"/>
        <v>0</v>
      </c>
    </row>
    <row r="12" spans="2:32" ht="19.5">
      <c r="B12" s="23"/>
      <c r="C12" s="9" t="s">
        <v>25</v>
      </c>
      <c r="D12" s="16">
        <f>D13+Parameters!$C$8</f>
        <v>3.9699999999999993</v>
      </c>
      <c r="E12" s="10" t="s">
        <v>2</v>
      </c>
      <c r="F12" s="5">
        <v>0</v>
      </c>
      <c r="G12" s="33">
        <f t="shared" si="0"/>
        <v>0</v>
      </c>
      <c r="H12" s="24"/>
      <c r="I12" s="9" t="s">
        <v>25</v>
      </c>
      <c r="J12" s="16">
        <f>J13+Parameters!$G$8</f>
        <v>2.4000000000000004</v>
      </c>
      <c r="K12" s="10" t="s">
        <v>2</v>
      </c>
      <c r="L12" s="5">
        <v>0</v>
      </c>
      <c r="M12" s="33">
        <f t="shared" si="1"/>
        <v>0</v>
      </c>
      <c r="O12" s="9" t="s">
        <v>25</v>
      </c>
      <c r="P12" s="16">
        <f>P13+Parameters!$C$13</f>
        <v>4.340000000000001</v>
      </c>
      <c r="Q12" s="10" t="s">
        <v>2</v>
      </c>
      <c r="R12" s="5">
        <v>0</v>
      </c>
      <c r="S12" s="33">
        <f t="shared" si="2"/>
        <v>0</v>
      </c>
      <c r="U12" s="9" t="s">
        <v>25</v>
      </c>
      <c r="V12" s="16">
        <f>V13+Parameters!$G$13</f>
        <v>2.769999999999999</v>
      </c>
      <c r="W12" s="10" t="s">
        <v>2</v>
      </c>
      <c r="X12" s="5">
        <v>0</v>
      </c>
      <c r="Y12" s="33">
        <f t="shared" si="3"/>
        <v>0</v>
      </c>
      <c r="Z12" s="42" t="s">
        <v>62</v>
      </c>
      <c r="AA12" s="49">
        <f t="shared" si="4"/>
        <v>0</v>
      </c>
      <c r="AB12" s="49">
        <f t="shared" si="5"/>
        <v>0</v>
      </c>
      <c r="AC12" s="49">
        <f t="shared" si="6"/>
        <v>0</v>
      </c>
      <c r="AD12" s="49">
        <f t="shared" si="7"/>
        <v>0</v>
      </c>
      <c r="AE12" s="57">
        <f t="shared" si="8"/>
        <v>0</v>
      </c>
      <c r="AF12" s="57">
        <f t="shared" si="9"/>
        <v>0</v>
      </c>
    </row>
    <row r="13" spans="2:32" ht="19.5">
      <c r="B13" s="23"/>
      <c r="C13" s="9" t="s">
        <v>9</v>
      </c>
      <c r="D13" s="16">
        <f>D14+Parameters!$C$8</f>
        <v>3.8599999999999994</v>
      </c>
      <c r="E13" s="10" t="s">
        <v>2</v>
      </c>
      <c r="F13" s="5">
        <v>0</v>
      </c>
      <c r="G13" s="33">
        <f t="shared" si="0"/>
        <v>0</v>
      </c>
      <c r="H13" s="24"/>
      <c r="I13" s="9" t="s">
        <v>9</v>
      </c>
      <c r="J13" s="16">
        <f>J14+Parameters!$G$8</f>
        <v>2.3000000000000003</v>
      </c>
      <c r="K13" s="10" t="s">
        <v>2</v>
      </c>
      <c r="L13" s="5">
        <v>0</v>
      </c>
      <c r="M13" s="33">
        <f t="shared" si="1"/>
        <v>0</v>
      </c>
      <c r="O13" s="9" t="s">
        <v>9</v>
      </c>
      <c r="P13" s="16">
        <f>P14+Parameters!$C$13</f>
        <v>4.220000000000001</v>
      </c>
      <c r="Q13" s="10" t="s">
        <v>2</v>
      </c>
      <c r="R13" s="5">
        <v>0</v>
      </c>
      <c r="S13" s="33">
        <f t="shared" si="2"/>
        <v>0</v>
      </c>
      <c r="U13" s="9" t="s">
        <v>9</v>
      </c>
      <c r="V13" s="16">
        <f>V14+Parameters!$G$13</f>
        <v>2.6599999999999993</v>
      </c>
      <c r="W13" s="10" t="s">
        <v>2</v>
      </c>
      <c r="X13" s="5">
        <v>0</v>
      </c>
      <c r="Y13" s="33">
        <f t="shared" si="3"/>
        <v>0</v>
      </c>
      <c r="Z13" s="42" t="s">
        <v>63</v>
      </c>
      <c r="AA13" s="49">
        <f t="shared" si="4"/>
        <v>0</v>
      </c>
      <c r="AB13" s="49">
        <f t="shared" si="5"/>
        <v>0</v>
      </c>
      <c r="AC13" s="49">
        <f t="shared" si="6"/>
        <v>0</v>
      </c>
      <c r="AD13" s="49">
        <f t="shared" si="7"/>
        <v>0</v>
      </c>
      <c r="AE13" s="57">
        <f t="shared" si="8"/>
        <v>0</v>
      </c>
      <c r="AF13" s="57">
        <f t="shared" si="9"/>
        <v>0</v>
      </c>
    </row>
    <row r="14" spans="2:32" ht="19.5">
      <c r="B14" s="23"/>
      <c r="C14" s="9" t="s">
        <v>10</v>
      </c>
      <c r="D14" s="16">
        <f>D15+Parameters!$C$8</f>
        <v>3.7499999999999996</v>
      </c>
      <c r="E14" s="10" t="s">
        <v>2</v>
      </c>
      <c r="F14" s="5">
        <v>0</v>
      </c>
      <c r="G14" s="33">
        <f t="shared" si="0"/>
        <v>0</v>
      </c>
      <c r="H14" s="24"/>
      <c r="I14" s="9" t="s">
        <v>10</v>
      </c>
      <c r="J14" s="16">
        <f>J15+Parameters!$G$8</f>
        <v>2.2</v>
      </c>
      <c r="K14" s="10" t="s">
        <v>2</v>
      </c>
      <c r="L14" s="5">
        <v>0</v>
      </c>
      <c r="M14" s="33">
        <f t="shared" si="1"/>
        <v>0</v>
      </c>
      <c r="O14" s="9" t="s">
        <v>10</v>
      </c>
      <c r="P14" s="16">
        <f>P15+Parameters!$C$13</f>
        <v>4.1000000000000005</v>
      </c>
      <c r="Q14" s="10" t="s">
        <v>2</v>
      </c>
      <c r="R14" s="5">
        <v>0</v>
      </c>
      <c r="S14" s="33">
        <f t="shared" si="2"/>
        <v>0</v>
      </c>
      <c r="U14" s="9" t="s">
        <v>10</v>
      </c>
      <c r="V14" s="16">
        <f>V15+Parameters!$G$13</f>
        <v>2.5499999999999994</v>
      </c>
      <c r="W14" s="10" t="s">
        <v>2</v>
      </c>
      <c r="X14" s="5">
        <v>0</v>
      </c>
      <c r="Y14" s="33">
        <f t="shared" si="3"/>
        <v>0</v>
      </c>
      <c r="Z14" s="43" t="s">
        <v>64</v>
      </c>
      <c r="AA14" s="50">
        <f t="shared" si="4"/>
        <v>0</v>
      </c>
      <c r="AB14" s="50">
        <f t="shared" si="5"/>
        <v>0</v>
      </c>
      <c r="AC14" s="50">
        <f t="shared" si="6"/>
        <v>0</v>
      </c>
      <c r="AD14" s="50">
        <f t="shared" si="7"/>
        <v>0</v>
      </c>
      <c r="AE14" s="57">
        <f t="shared" si="8"/>
        <v>0</v>
      </c>
      <c r="AF14" s="57">
        <f t="shared" si="9"/>
        <v>0</v>
      </c>
    </row>
    <row r="15" spans="3:32" ht="19.5">
      <c r="C15" s="9" t="s">
        <v>11</v>
      </c>
      <c r="D15" s="16">
        <f>D16+Parameters!$C$8</f>
        <v>3.6399999999999997</v>
      </c>
      <c r="E15" s="10" t="s">
        <v>2</v>
      </c>
      <c r="F15" s="5">
        <v>0</v>
      </c>
      <c r="G15" s="33">
        <f t="shared" si="0"/>
        <v>0</v>
      </c>
      <c r="I15" s="9" t="s">
        <v>11</v>
      </c>
      <c r="J15" s="16">
        <f>J16+Parameters!$G$8</f>
        <v>2.1</v>
      </c>
      <c r="K15" s="10" t="s">
        <v>2</v>
      </c>
      <c r="L15" s="5">
        <v>0</v>
      </c>
      <c r="M15" s="33">
        <f t="shared" si="1"/>
        <v>0</v>
      </c>
      <c r="O15" s="9" t="s">
        <v>11</v>
      </c>
      <c r="P15" s="16">
        <f>P16+Parameters!$C$13</f>
        <v>3.9800000000000004</v>
      </c>
      <c r="Q15" s="10" t="s">
        <v>2</v>
      </c>
      <c r="R15" s="5">
        <v>0</v>
      </c>
      <c r="S15" s="33">
        <f t="shared" si="2"/>
        <v>0</v>
      </c>
      <c r="U15" s="9" t="s">
        <v>11</v>
      </c>
      <c r="V15" s="16">
        <f>V16+Parameters!$G$13</f>
        <v>2.4399999999999995</v>
      </c>
      <c r="W15" s="10" t="s">
        <v>2</v>
      </c>
      <c r="X15" s="5">
        <v>0</v>
      </c>
      <c r="Y15" s="33">
        <f t="shared" si="3"/>
        <v>0</v>
      </c>
      <c r="Z15" s="42" t="s">
        <v>65</v>
      </c>
      <c r="AA15" s="49">
        <f t="shared" si="4"/>
        <v>0</v>
      </c>
      <c r="AB15" s="49">
        <f t="shared" si="5"/>
        <v>0</v>
      </c>
      <c r="AC15" s="49">
        <f t="shared" si="6"/>
        <v>0</v>
      </c>
      <c r="AD15" s="49">
        <f t="shared" si="7"/>
        <v>0</v>
      </c>
      <c r="AE15" s="57">
        <f t="shared" si="8"/>
        <v>0</v>
      </c>
      <c r="AF15" s="57">
        <f t="shared" si="9"/>
        <v>0</v>
      </c>
    </row>
    <row r="16" spans="3:32" ht="19.5">
      <c r="C16" s="9" t="s">
        <v>12</v>
      </c>
      <c r="D16" s="16">
        <f>D17+Parameters!$C$8</f>
        <v>3.53</v>
      </c>
      <c r="E16" s="10" t="s">
        <v>2</v>
      </c>
      <c r="F16" s="5">
        <v>0</v>
      </c>
      <c r="G16" s="33">
        <f t="shared" si="0"/>
        <v>0</v>
      </c>
      <c r="I16" s="9" t="s">
        <v>12</v>
      </c>
      <c r="J16" s="16">
        <f>J17+Parameters!$G$8</f>
        <v>2</v>
      </c>
      <c r="K16" s="10" t="s">
        <v>2</v>
      </c>
      <c r="L16" s="5">
        <v>0</v>
      </c>
      <c r="M16" s="33">
        <f t="shared" si="1"/>
        <v>0</v>
      </c>
      <c r="O16" s="9" t="s">
        <v>12</v>
      </c>
      <c r="P16" s="16">
        <f>P17+Parameters!$C$13</f>
        <v>3.8600000000000003</v>
      </c>
      <c r="Q16" s="10" t="s">
        <v>2</v>
      </c>
      <c r="R16" s="5">
        <v>0</v>
      </c>
      <c r="S16" s="33">
        <f t="shared" si="2"/>
        <v>0</v>
      </c>
      <c r="U16" s="9" t="s">
        <v>12</v>
      </c>
      <c r="V16" s="16">
        <f>V17+Parameters!$G$13</f>
        <v>2.3299999999999996</v>
      </c>
      <c r="W16" s="10" t="s">
        <v>2</v>
      </c>
      <c r="X16" s="5">
        <v>0</v>
      </c>
      <c r="Y16" s="33">
        <f t="shared" si="3"/>
        <v>0</v>
      </c>
      <c r="Z16" s="44" t="s">
        <v>66</v>
      </c>
      <c r="AA16" s="51">
        <f t="shared" si="4"/>
        <v>0</v>
      </c>
      <c r="AB16" s="51">
        <f t="shared" si="5"/>
        <v>0</v>
      </c>
      <c r="AC16" s="51">
        <f t="shared" si="6"/>
        <v>0</v>
      </c>
      <c r="AD16" s="51">
        <f t="shared" si="7"/>
        <v>0</v>
      </c>
      <c r="AE16" s="57">
        <f t="shared" si="8"/>
        <v>0</v>
      </c>
      <c r="AF16" s="57">
        <f t="shared" si="9"/>
        <v>0</v>
      </c>
    </row>
    <row r="17" spans="3:32" ht="19.5">
      <c r="C17" s="9" t="s">
        <v>13</v>
      </c>
      <c r="D17" s="16">
        <f>D18+Parameters!$C$8</f>
        <v>3.42</v>
      </c>
      <c r="E17" s="10" t="s">
        <v>2</v>
      </c>
      <c r="F17" s="5">
        <v>0</v>
      </c>
      <c r="G17" s="33">
        <f t="shared" si="0"/>
        <v>0</v>
      </c>
      <c r="I17" s="9" t="s">
        <v>13</v>
      </c>
      <c r="J17" s="16">
        <f>J18+Parameters!$G$8</f>
        <v>1.9000000000000001</v>
      </c>
      <c r="K17" s="10" t="s">
        <v>2</v>
      </c>
      <c r="L17" s="5">
        <v>0</v>
      </c>
      <c r="M17" s="33">
        <f t="shared" si="1"/>
        <v>0</v>
      </c>
      <c r="O17" s="9" t="s">
        <v>13</v>
      </c>
      <c r="P17" s="16">
        <f>P18+Parameters!$C$13</f>
        <v>3.74</v>
      </c>
      <c r="Q17" s="10" t="s">
        <v>2</v>
      </c>
      <c r="R17" s="5">
        <v>0</v>
      </c>
      <c r="S17" s="33">
        <f t="shared" si="2"/>
        <v>0</v>
      </c>
      <c r="U17" s="9" t="s">
        <v>13</v>
      </c>
      <c r="V17" s="16">
        <f>V18+Parameters!$G$13</f>
        <v>2.2199999999999998</v>
      </c>
      <c r="W17" s="10" t="s">
        <v>2</v>
      </c>
      <c r="X17" s="5">
        <v>0</v>
      </c>
      <c r="Y17" s="33">
        <f t="shared" si="3"/>
        <v>0</v>
      </c>
      <c r="Z17" s="42" t="s">
        <v>67</v>
      </c>
      <c r="AA17" s="49">
        <f t="shared" si="4"/>
        <v>0</v>
      </c>
      <c r="AB17" s="49">
        <f t="shared" si="5"/>
        <v>0</v>
      </c>
      <c r="AC17" s="49">
        <f t="shared" si="6"/>
        <v>0</v>
      </c>
      <c r="AD17" s="49">
        <f t="shared" si="7"/>
        <v>0</v>
      </c>
      <c r="AE17" s="57">
        <f t="shared" si="8"/>
        <v>0</v>
      </c>
      <c r="AF17" s="57">
        <f t="shared" si="9"/>
        <v>0</v>
      </c>
    </row>
    <row r="18" spans="3:32" ht="19.5">
      <c r="C18" s="9" t="s">
        <v>14</v>
      </c>
      <c r="D18" s="16">
        <f>D19+Parameters!$C$8</f>
        <v>3.31</v>
      </c>
      <c r="E18" s="10" t="s">
        <v>2</v>
      </c>
      <c r="F18" s="5">
        <v>0</v>
      </c>
      <c r="G18" s="33">
        <f>IF(F18&lt;=F19,0,1)</f>
        <v>0</v>
      </c>
      <c r="I18" s="9" t="s">
        <v>14</v>
      </c>
      <c r="J18" s="16">
        <f>J19+Parameters!$G$8</f>
        <v>1.8</v>
      </c>
      <c r="K18" s="10" t="s">
        <v>2</v>
      </c>
      <c r="L18" s="5">
        <v>0</v>
      </c>
      <c r="M18" s="33">
        <f>IF(L18&lt;=L19,0,1)</f>
        <v>0</v>
      </c>
      <c r="O18" s="9" t="s">
        <v>14</v>
      </c>
      <c r="P18" s="16">
        <f>P19+Parameters!$C$13</f>
        <v>3.62</v>
      </c>
      <c r="Q18" s="10" t="s">
        <v>2</v>
      </c>
      <c r="R18" s="5">
        <v>0</v>
      </c>
      <c r="S18" s="33">
        <f t="shared" si="2"/>
        <v>0</v>
      </c>
      <c r="U18" s="9" t="s">
        <v>14</v>
      </c>
      <c r="V18" s="16">
        <f>V19+Parameters!$G$13</f>
        <v>2.11</v>
      </c>
      <c r="W18" s="10" t="s">
        <v>2</v>
      </c>
      <c r="X18" s="5">
        <v>0</v>
      </c>
      <c r="Y18" s="33">
        <f>IF(X18&lt;=X19,0,1)</f>
        <v>0</v>
      </c>
      <c r="Z18" s="42" t="s">
        <v>68</v>
      </c>
      <c r="AA18" s="49">
        <f t="shared" si="4"/>
        <v>0</v>
      </c>
      <c r="AB18" s="49">
        <f t="shared" si="5"/>
        <v>0</v>
      </c>
      <c r="AC18" s="49">
        <f t="shared" si="6"/>
        <v>0</v>
      </c>
      <c r="AD18" s="49">
        <f t="shared" si="7"/>
        <v>0</v>
      </c>
      <c r="AE18" s="57">
        <f t="shared" si="8"/>
        <v>0</v>
      </c>
      <c r="AF18" s="57">
        <f t="shared" si="9"/>
        <v>0</v>
      </c>
    </row>
    <row r="19" spans="3:32" ht="19.5">
      <c r="C19" s="9" t="s">
        <v>15</v>
      </c>
      <c r="D19" s="16">
        <f>Parameters!C7</f>
        <v>3.2</v>
      </c>
      <c r="E19" s="10" t="s">
        <v>2</v>
      </c>
      <c r="F19" s="5">
        <v>0</v>
      </c>
      <c r="G19" s="33">
        <v>0</v>
      </c>
      <c r="I19" s="9" t="s">
        <v>15</v>
      </c>
      <c r="J19" s="16">
        <f>Parameters!G7</f>
        <v>1.7</v>
      </c>
      <c r="K19" s="10" t="s">
        <v>2</v>
      </c>
      <c r="L19" s="5">
        <v>0</v>
      </c>
      <c r="M19" s="33">
        <v>0</v>
      </c>
      <c r="O19" s="9" t="s">
        <v>15</v>
      </c>
      <c r="P19" s="16">
        <f>Parameters!C12</f>
        <v>3.5</v>
      </c>
      <c r="Q19" s="10" t="s">
        <v>2</v>
      </c>
      <c r="R19" s="5">
        <v>0</v>
      </c>
      <c r="S19" s="33">
        <v>0</v>
      </c>
      <c r="U19" s="9" t="s">
        <v>15</v>
      </c>
      <c r="V19" s="16">
        <f>Parameters!G12</f>
        <v>2</v>
      </c>
      <c r="W19" s="10" t="s">
        <v>2</v>
      </c>
      <c r="X19" s="5">
        <v>0</v>
      </c>
      <c r="Y19" s="33">
        <v>0</v>
      </c>
      <c r="Z19" s="42" t="s">
        <v>69</v>
      </c>
      <c r="AA19" s="49">
        <f t="shared" si="4"/>
        <v>0</v>
      </c>
      <c r="AB19" s="49">
        <f t="shared" si="5"/>
        <v>0</v>
      </c>
      <c r="AC19" s="49">
        <f t="shared" si="6"/>
        <v>0</v>
      </c>
      <c r="AD19" s="49">
        <f t="shared" si="7"/>
        <v>0</v>
      </c>
      <c r="AE19" s="58">
        <f t="shared" si="8"/>
        <v>0</v>
      </c>
      <c r="AF19" s="58">
        <f t="shared" si="9"/>
        <v>0</v>
      </c>
    </row>
    <row r="20" spans="6:78" ht="18.75">
      <c r="F20" s="1"/>
      <c r="G20" s="33"/>
      <c r="S20" s="35"/>
      <c r="X20" s="1"/>
      <c r="Y20" s="33"/>
      <c r="AD20" s="1"/>
      <c r="AE20" s="20"/>
      <c r="AJ20"/>
      <c r="AO20" s="1"/>
      <c r="AP20" s="20"/>
      <c r="AU20" s="1"/>
      <c r="AV20" s="20"/>
      <c r="BB20"/>
      <c r="BG20" s="1"/>
      <c r="BH20" s="20"/>
      <c r="BN20"/>
      <c r="BY20" s="1"/>
      <c r="BZ20" s="20"/>
    </row>
    <row r="21" spans="1:78" ht="18.75">
      <c r="A21" s="38" t="s">
        <v>43</v>
      </c>
      <c r="R21" s="1"/>
      <c r="S21" s="33"/>
      <c r="X21" s="1"/>
      <c r="Y21" s="33"/>
      <c r="Z21" s="38" t="str">
        <f>A21</f>
        <v>DAY 2</v>
      </c>
      <c r="AI21" s="1"/>
      <c r="AJ21" s="20"/>
      <c r="AO21" s="1"/>
      <c r="AP21" s="20"/>
      <c r="BA21" s="1"/>
      <c r="BB21" s="20"/>
      <c r="BM21" s="1"/>
      <c r="BN21" s="20"/>
      <c r="BY21" s="1"/>
      <c r="BZ21" s="20"/>
    </row>
    <row r="22" spans="2:78" ht="18.75">
      <c r="B22" s="6" t="str">
        <f>B2</f>
        <v>Shipper 3</v>
      </c>
      <c r="C22" s="60" t="str">
        <f>C2</f>
        <v>Bundled capacity A-B</v>
      </c>
      <c r="D22" s="60"/>
      <c r="E22" s="60"/>
      <c r="F22" s="60"/>
      <c r="G22" s="19"/>
      <c r="H22" s="4"/>
      <c r="I22" s="60" t="str">
        <f>I2</f>
        <v>Bundled capacity B-C</v>
      </c>
      <c r="J22" s="60"/>
      <c r="K22" s="60"/>
      <c r="L22" s="60"/>
      <c r="O22" s="60" t="str">
        <f>O2</f>
        <v>Bundled capacity A-B</v>
      </c>
      <c r="P22" s="60"/>
      <c r="Q22" s="60"/>
      <c r="R22" s="60"/>
      <c r="S22" s="19"/>
      <c r="T22" s="4"/>
      <c r="U22" s="60" t="str">
        <f>U2</f>
        <v>Bundled capacity B-C</v>
      </c>
      <c r="V22" s="60"/>
      <c r="W22" s="60"/>
      <c r="X22" s="60"/>
      <c r="Y22" s="35"/>
      <c r="Z22" s="6" t="str">
        <f>B22</f>
        <v>Shipper 3</v>
      </c>
      <c r="BM22" s="1"/>
      <c r="BN22" s="20"/>
      <c r="BY22" s="1"/>
      <c r="BZ22" s="20"/>
    </row>
    <row r="23" spans="25:78" ht="18.75">
      <c r="Y23" s="35"/>
      <c r="BM23" s="1"/>
      <c r="BN23" s="20"/>
      <c r="BY23" s="1"/>
      <c r="BZ23" s="20"/>
    </row>
    <row r="24" spans="6:78" ht="45">
      <c r="F24" s="2" t="s">
        <v>3</v>
      </c>
      <c r="G24" s="32" t="str">
        <f>G4</f>
        <v>CHECK</v>
      </c>
      <c r="L24" s="2" t="s">
        <v>3</v>
      </c>
      <c r="M24" s="37" t="str">
        <f>M4</f>
        <v>CHECK</v>
      </c>
      <c r="R24" s="2" t="s">
        <v>3</v>
      </c>
      <c r="S24" s="32" t="str">
        <f>S4</f>
        <v>CHECK</v>
      </c>
      <c r="X24" s="2" t="s">
        <v>3</v>
      </c>
      <c r="Y24" s="37" t="str">
        <f>Y4</f>
        <v>CHECK</v>
      </c>
      <c r="Z24" s="41" t="s">
        <v>54</v>
      </c>
      <c r="AA24" s="47" t="s">
        <v>73</v>
      </c>
      <c r="AB24" s="47" t="s">
        <v>74</v>
      </c>
      <c r="AC24" s="47" t="s">
        <v>75</v>
      </c>
      <c r="AD24" s="47" t="s">
        <v>76</v>
      </c>
      <c r="AE24" s="56" t="s">
        <v>71</v>
      </c>
      <c r="AF24" s="56" t="s">
        <v>72</v>
      </c>
      <c r="BY24" s="1"/>
      <c r="BZ24" s="20"/>
    </row>
    <row r="25" spans="2:78" ht="19.5">
      <c r="B25" s="21" t="s">
        <v>35</v>
      </c>
      <c r="C25" s="9" t="s">
        <v>34</v>
      </c>
      <c r="D25" s="16">
        <f>D26+Parameters!$C$8</f>
        <v>4.740000000000001</v>
      </c>
      <c r="E25" s="10" t="s">
        <v>2</v>
      </c>
      <c r="F25" s="5">
        <v>0</v>
      </c>
      <c r="G25" s="33">
        <f aca="true" t="shared" si="10" ref="G25:G38">IF(AND(F25&lt;=F26,F25&gt;=F5),0,IF(F25&gt;F26,1,2))</f>
        <v>0</v>
      </c>
      <c r="H25" s="21" t="str">
        <f>B25</f>
        <v>Year 1</v>
      </c>
      <c r="I25" s="9" t="s">
        <v>34</v>
      </c>
      <c r="J25" s="16">
        <f>J26+Parameters!$G$8</f>
        <v>3.100000000000001</v>
      </c>
      <c r="K25" s="10" t="s">
        <v>2</v>
      </c>
      <c r="L25" s="5">
        <v>0</v>
      </c>
      <c r="M25" s="33">
        <f aca="true" t="shared" si="11" ref="M25:M38">IF(AND(L25&lt;=L26,L25&gt;=L5),0,IF(L25&gt;L26,1,2))</f>
        <v>0</v>
      </c>
      <c r="N25" s="21" t="s">
        <v>36</v>
      </c>
      <c r="O25" s="9" t="s">
        <v>34</v>
      </c>
      <c r="P25" s="16">
        <f>P26+Parameters!$C$13</f>
        <v>5.1800000000000015</v>
      </c>
      <c r="Q25" s="10" t="s">
        <v>2</v>
      </c>
      <c r="R25" s="5">
        <v>0</v>
      </c>
      <c r="S25" s="33">
        <f aca="true" t="shared" si="12" ref="S25:S38">IF(AND(R25&lt;=R26,R25&gt;=R5),0,IF(R25&gt;R26,1,2))</f>
        <v>0</v>
      </c>
      <c r="T25" s="15" t="str">
        <f>N25</f>
        <v>Year 2</v>
      </c>
      <c r="U25" s="9" t="s">
        <v>34</v>
      </c>
      <c r="V25" s="16">
        <f>V26+Parameters!$G$13</f>
        <v>3.5399999999999983</v>
      </c>
      <c r="W25" s="10" t="s">
        <v>2</v>
      </c>
      <c r="X25" s="5">
        <v>0</v>
      </c>
      <c r="Y25" s="33">
        <f aca="true" t="shared" si="13" ref="Y25:Y38">IF(AND(X25&lt;=X26,X25&gt;=X5),0,IF(X25&gt;X26,1,2))</f>
        <v>0</v>
      </c>
      <c r="Z25" s="42" t="s">
        <v>55</v>
      </c>
      <c r="AA25" s="48">
        <f aca="true" t="shared" si="14" ref="AA25:AA39">D25*F25</f>
        <v>0</v>
      </c>
      <c r="AB25" s="48">
        <f aca="true" t="shared" si="15" ref="AB25:AB39">J25*L25</f>
        <v>0</v>
      </c>
      <c r="AC25" s="48">
        <f aca="true" t="shared" si="16" ref="AC25:AC39">P25*R25</f>
        <v>0</v>
      </c>
      <c r="AD25" s="48">
        <f aca="true" t="shared" si="17" ref="AD25:AD39">V25*X25</f>
        <v>0</v>
      </c>
      <c r="AE25" s="57">
        <f>SUM(AA25:AB25)</f>
        <v>0</v>
      </c>
      <c r="AF25" s="57">
        <f>SUM(AC25:AD25)</f>
        <v>0</v>
      </c>
      <c r="BY25" s="1"/>
      <c r="BZ25" s="20"/>
    </row>
    <row r="26" spans="2:78" ht="19.5">
      <c r="B26" s="59" t="s">
        <v>5</v>
      </c>
      <c r="C26" s="9" t="s">
        <v>33</v>
      </c>
      <c r="D26" s="16">
        <f>D27+Parameters!$C$8</f>
        <v>4.630000000000001</v>
      </c>
      <c r="E26" s="10" t="s">
        <v>2</v>
      </c>
      <c r="F26" s="5">
        <v>0</v>
      </c>
      <c r="G26" s="33">
        <f t="shared" si="10"/>
        <v>0</v>
      </c>
      <c r="H26" s="59" t="s">
        <v>5</v>
      </c>
      <c r="I26" s="9" t="s">
        <v>33</v>
      </c>
      <c r="J26" s="16">
        <f>J27+Parameters!$G$8</f>
        <v>3.000000000000001</v>
      </c>
      <c r="K26" s="10" t="s">
        <v>2</v>
      </c>
      <c r="L26" s="5">
        <v>0</v>
      </c>
      <c r="M26" s="33">
        <f t="shared" si="11"/>
        <v>0</v>
      </c>
      <c r="N26" s="59" t="s">
        <v>5</v>
      </c>
      <c r="O26" s="9" t="s">
        <v>33</v>
      </c>
      <c r="P26" s="16">
        <f>P27+Parameters!$C$13</f>
        <v>5.060000000000001</v>
      </c>
      <c r="Q26" s="10" t="s">
        <v>2</v>
      </c>
      <c r="R26" s="5">
        <v>0</v>
      </c>
      <c r="S26" s="33">
        <f t="shared" si="12"/>
        <v>0</v>
      </c>
      <c r="T26" s="59" t="s">
        <v>5</v>
      </c>
      <c r="U26" s="9" t="s">
        <v>33</v>
      </c>
      <c r="V26" s="16">
        <f>V27+Parameters!$G$13</f>
        <v>3.4299999999999984</v>
      </c>
      <c r="W26" s="10" t="s">
        <v>2</v>
      </c>
      <c r="X26" s="5">
        <v>0</v>
      </c>
      <c r="Y26" s="33">
        <f t="shared" si="13"/>
        <v>0</v>
      </c>
      <c r="Z26" s="42" t="s">
        <v>56</v>
      </c>
      <c r="AA26" s="48">
        <f t="shared" si="14"/>
        <v>0</v>
      </c>
      <c r="AB26" s="48">
        <f t="shared" si="15"/>
        <v>0</v>
      </c>
      <c r="AC26" s="48">
        <f t="shared" si="16"/>
        <v>0</v>
      </c>
      <c r="AD26" s="48">
        <f t="shared" si="17"/>
        <v>0</v>
      </c>
      <c r="AE26" s="57">
        <f aca="true" t="shared" si="18" ref="AE26:AE39">SUM(AA26:AB26)</f>
        <v>0</v>
      </c>
      <c r="AF26" s="57">
        <f aca="true" t="shared" si="19" ref="AF26:AF39">SUM(AC26:AD26)</f>
        <v>0</v>
      </c>
      <c r="BY26" s="1"/>
      <c r="BZ26" s="20"/>
    </row>
    <row r="27" spans="2:78" ht="19.5">
      <c r="B27" s="59"/>
      <c r="C27" s="9" t="s">
        <v>32</v>
      </c>
      <c r="D27" s="16">
        <f>D28+Parameters!$C$8</f>
        <v>4.5200000000000005</v>
      </c>
      <c r="E27" s="10" t="s">
        <v>2</v>
      </c>
      <c r="F27" s="5">
        <v>0</v>
      </c>
      <c r="G27" s="33">
        <f t="shared" si="10"/>
        <v>0</v>
      </c>
      <c r="H27" s="59"/>
      <c r="I27" s="9" t="s">
        <v>32</v>
      </c>
      <c r="J27" s="16">
        <f>J28+Parameters!$G$8</f>
        <v>2.900000000000001</v>
      </c>
      <c r="K27" s="10" t="s">
        <v>2</v>
      </c>
      <c r="L27" s="5">
        <v>0</v>
      </c>
      <c r="M27" s="33">
        <f t="shared" si="11"/>
        <v>0</v>
      </c>
      <c r="N27" s="59"/>
      <c r="O27" s="9" t="s">
        <v>32</v>
      </c>
      <c r="P27" s="16">
        <f>P28+Parameters!$C$13</f>
        <v>4.940000000000001</v>
      </c>
      <c r="Q27" s="10" t="s">
        <v>2</v>
      </c>
      <c r="R27" s="5">
        <v>0</v>
      </c>
      <c r="S27" s="33">
        <f t="shared" si="12"/>
        <v>0</v>
      </c>
      <c r="T27" s="59"/>
      <c r="U27" s="9" t="s">
        <v>32</v>
      </c>
      <c r="V27" s="16">
        <f>V28+Parameters!$G$13</f>
        <v>3.3199999999999985</v>
      </c>
      <c r="W27" s="10" t="s">
        <v>2</v>
      </c>
      <c r="X27" s="5">
        <v>0</v>
      </c>
      <c r="Y27" s="33">
        <f t="shared" si="13"/>
        <v>0</v>
      </c>
      <c r="Z27" s="42" t="s">
        <v>57</v>
      </c>
      <c r="AA27" s="48">
        <f t="shared" si="14"/>
        <v>0</v>
      </c>
      <c r="AB27" s="48">
        <f t="shared" si="15"/>
        <v>0</v>
      </c>
      <c r="AC27" s="48">
        <f t="shared" si="16"/>
        <v>0</v>
      </c>
      <c r="AD27" s="48">
        <f t="shared" si="17"/>
        <v>0</v>
      </c>
      <c r="AE27" s="57">
        <f t="shared" si="18"/>
        <v>0</v>
      </c>
      <c r="AF27" s="57">
        <f t="shared" si="19"/>
        <v>0</v>
      </c>
      <c r="BY27" s="1"/>
      <c r="BZ27" s="20"/>
    </row>
    <row r="28" spans="2:78" ht="19.5">
      <c r="B28" s="59"/>
      <c r="C28" s="9" t="s">
        <v>31</v>
      </c>
      <c r="D28" s="16">
        <f>D29+Parameters!$C$8</f>
        <v>4.41</v>
      </c>
      <c r="E28" s="10" t="s">
        <v>2</v>
      </c>
      <c r="F28" s="5">
        <v>0</v>
      </c>
      <c r="G28" s="33">
        <f t="shared" si="10"/>
        <v>0</v>
      </c>
      <c r="H28" s="59"/>
      <c r="I28" s="9" t="s">
        <v>31</v>
      </c>
      <c r="J28" s="16">
        <f>J29+Parameters!$G$8</f>
        <v>2.8000000000000007</v>
      </c>
      <c r="K28" s="10" t="s">
        <v>2</v>
      </c>
      <c r="L28" s="5">
        <v>0</v>
      </c>
      <c r="M28" s="33">
        <f t="shared" si="11"/>
        <v>0</v>
      </c>
      <c r="N28" s="59"/>
      <c r="O28" s="9" t="s">
        <v>31</v>
      </c>
      <c r="P28" s="16">
        <f>P29+Parameters!$C$13</f>
        <v>4.820000000000001</v>
      </c>
      <c r="Q28" s="10" t="s">
        <v>2</v>
      </c>
      <c r="R28" s="5">
        <v>0</v>
      </c>
      <c r="S28" s="33">
        <f t="shared" si="12"/>
        <v>0</v>
      </c>
      <c r="T28" s="59"/>
      <c r="U28" s="9" t="s">
        <v>31</v>
      </c>
      <c r="V28" s="16">
        <f>V29+Parameters!$G$13</f>
        <v>3.2099999999999986</v>
      </c>
      <c r="W28" s="10" t="s">
        <v>2</v>
      </c>
      <c r="X28" s="5">
        <v>0</v>
      </c>
      <c r="Y28" s="33">
        <f t="shared" si="13"/>
        <v>0</v>
      </c>
      <c r="Z28" s="42" t="s">
        <v>58</v>
      </c>
      <c r="AA28" s="49">
        <f t="shared" si="14"/>
        <v>0</v>
      </c>
      <c r="AB28" s="49">
        <f t="shared" si="15"/>
        <v>0</v>
      </c>
      <c r="AC28" s="49">
        <f t="shared" si="16"/>
        <v>0</v>
      </c>
      <c r="AD28" s="49">
        <f t="shared" si="17"/>
        <v>0</v>
      </c>
      <c r="AE28" s="57">
        <f t="shared" si="18"/>
        <v>0</v>
      </c>
      <c r="AF28" s="57">
        <f t="shared" si="19"/>
        <v>0</v>
      </c>
      <c r="BY28" s="1"/>
      <c r="BZ28" s="20"/>
    </row>
    <row r="29" spans="2:78" ht="19.5">
      <c r="B29" s="8">
        <f>Parameters!C6</f>
        <v>600000</v>
      </c>
      <c r="C29" s="9" t="s">
        <v>30</v>
      </c>
      <c r="D29" s="16">
        <f>D30+Parameters!$C$8</f>
        <v>4.3</v>
      </c>
      <c r="E29" s="10" t="s">
        <v>2</v>
      </c>
      <c r="F29" s="5">
        <v>0</v>
      </c>
      <c r="G29" s="33">
        <f t="shared" si="10"/>
        <v>0</v>
      </c>
      <c r="H29" s="11">
        <f>Parameters!G6</f>
        <v>450000</v>
      </c>
      <c r="I29" s="9" t="s">
        <v>30</v>
      </c>
      <c r="J29" s="16">
        <f>J30+Parameters!$G$8</f>
        <v>2.7000000000000006</v>
      </c>
      <c r="K29" s="10" t="s">
        <v>2</v>
      </c>
      <c r="L29" s="5">
        <v>0</v>
      </c>
      <c r="M29" s="33">
        <f t="shared" si="11"/>
        <v>0</v>
      </c>
      <c r="N29" s="11">
        <f>Parameters!C11</f>
        <v>800000</v>
      </c>
      <c r="O29" s="9" t="s">
        <v>30</v>
      </c>
      <c r="P29" s="16">
        <f>P30+Parameters!$C$13</f>
        <v>4.700000000000001</v>
      </c>
      <c r="Q29" s="10" t="s">
        <v>2</v>
      </c>
      <c r="R29" s="5">
        <v>0</v>
      </c>
      <c r="S29" s="33">
        <f t="shared" si="12"/>
        <v>0</v>
      </c>
      <c r="T29" s="11">
        <f>Parameters!G11</f>
        <v>550000</v>
      </c>
      <c r="U29" s="9" t="s">
        <v>30</v>
      </c>
      <c r="V29" s="16">
        <f>V30+Parameters!$G$13</f>
        <v>3.0999999999999988</v>
      </c>
      <c r="W29" s="10" t="s">
        <v>2</v>
      </c>
      <c r="X29" s="5">
        <v>0</v>
      </c>
      <c r="Y29" s="33">
        <f t="shared" si="13"/>
        <v>0</v>
      </c>
      <c r="Z29" s="42" t="s">
        <v>59</v>
      </c>
      <c r="AA29" s="49">
        <f t="shared" si="14"/>
        <v>0</v>
      </c>
      <c r="AB29" s="49">
        <f t="shared" si="15"/>
        <v>0</v>
      </c>
      <c r="AC29" s="49">
        <f t="shared" si="16"/>
        <v>0</v>
      </c>
      <c r="AD29" s="49">
        <f t="shared" si="17"/>
        <v>0</v>
      </c>
      <c r="AE29" s="57">
        <f t="shared" si="18"/>
        <v>0</v>
      </c>
      <c r="AF29" s="57">
        <f t="shared" si="19"/>
        <v>0</v>
      </c>
      <c r="BY29" s="1"/>
      <c r="BZ29" s="20"/>
    </row>
    <row r="30" spans="2:78" ht="19.5">
      <c r="B30" s="23"/>
      <c r="C30" s="9" t="s">
        <v>7</v>
      </c>
      <c r="D30" s="16">
        <f>D31+Parameters!$C$8</f>
        <v>4.1899999999999995</v>
      </c>
      <c r="E30" s="10" t="s">
        <v>2</v>
      </c>
      <c r="F30" s="5">
        <v>0</v>
      </c>
      <c r="G30" s="33">
        <f t="shared" si="10"/>
        <v>0</v>
      </c>
      <c r="H30" s="24"/>
      <c r="I30" s="9" t="s">
        <v>7</v>
      </c>
      <c r="J30" s="16">
        <f>J31+Parameters!$G$8</f>
        <v>2.6000000000000005</v>
      </c>
      <c r="K30" s="10" t="s">
        <v>2</v>
      </c>
      <c r="L30" s="5">
        <v>0</v>
      </c>
      <c r="M30" s="33">
        <f t="shared" si="11"/>
        <v>0</v>
      </c>
      <c r="O30" s="9" t="s">
        <v>7</v>
      </c>
      <c r="P30" s="16">
        <f>P31+Parameters!$C$13</f>
        <v>4.580000000000001</v>
      </c>
      <c r="Q30" s="10" t="s">
        <v>2</v>
      </c>
      <c r="R30" s="5">
        <v>0</v>
      </c>
      <c r="S30" s="33">
        <f t="shared" si="12"/>
        <v>0</v>
      </c>
      <c r="U30" s="9" t="s">
        <v>7</v>
      </c>
      <c r="V30" s="16">
        <f>V31+Parameters!$G$13</f>
        <v>2.989999999999999</v>
      </c>
      <c r="W30" s="10" t="s">
        <v>2</v>
      </c>
      <c r="X30" s="5">
        <v>0</v>
      </c>
      <c r="Y30" s="33">
        <f t="shared" si="13"/>
        <v>0</v>
      </c>
      <c r="Z30" s="42" t="s">
        <v>60</v>
      </c>
      <c r="AA30" s="49">
        <f t="shared" si="14"/>
        <v>0</v>
      </c>
      <c r="AB30" s="49">
        <f t="shared" si="15"/>
        <v>0</v>
      </c>
      <c r="AC30" s="49">
        <f t="shared" si="16"/>
        <v>0</v>
      </c>
      <c r="AD30" s="49">
        <f t="shared" si="17"/>
        <v>0</v>
      </c>
      <c r="AE30" s="57">
        <f t="shared" si="18"/>
        <v>0</v>
      </c>
      <c r="AF30" s="57">
        <f t="shared" si="19"/>
        <v>0</v>
      </c>
      <c r="BY30" s="1"/>
      <c r="BZ30" s="20"/>
    </row>
    <row r="31" spans="2:78" ht="19.5">
      <c r="B31" s="23"/>
      <c r="C31" s="9" t="s">
        <v>8</v>
      </c>
      <c r="D31" s="16">
        <f>D32+Parameters!$C$8</f>
        <v>4.079999999999999</v>
      </c>
      <c r="E31" s="10" t="s">
        <v>2</v>
      </c>
      <c r="F31" s="5">
        <v>0</v>
      </c>
      <c r="G31" s="33">
        <f t="shared" si="10"/>
        <v>0</v>
      </c>
      <c r="H31" s="24"/>
      <c r="I31" s="9" t="s">
        <v>8</v>
      </c>
      <c r="J31" s="16">
        <f>J32+Parameters!$G$8</f>
        <v>2.5000000000000004</v>
      </c>
      <c r="K31" s="10" t="s">
        <v>2</v>
      </c>
      <c r="L31" s="5">
        <v>0</v>
      </c>
      <c r="M31" s="33">
        <f t="shared" si="11"/>
        <v>0</v>
      </c>
      <c r="O31" s="9" t="s">
        <v>8</v>
      </c>
      <c r="P31" s="16">
        <f>P32+Parameters!$C$13</f>
        <v>4.460000000000001</v>
      </c>
      <c r="Q31" s="10" t="s">
        <v>2</v>
      </c>
      <c r="R31" s="5">
        <v>0</v>
      </c>
      <c r="S31" s="33">
        <f t="shared" si="12"/>
        <v>0</v>
      </c>
      <c r="U31" s="9" t="s">
        <v>8</v>
      </c>
      <c r="V31" s="16">
        <f>V32+Parameters!$G$13</f>
        <v>2.879999999999999</v>
      </c>
      <c r="W31" s="10" t="s">
        <v>2</v>
      </c>
      <c r="X31" s="5">
        <v>0</v>
      </c>
      <c r="Y31" s="33">
        <f t="shared" si="13"/>
        <v>0</v>
      </c>
      <c r="Z31" s="42" t="s">
        <v>61</v>
      </c>
      <c r="AA31" s="49">
        <f t="shared" si="14"/>
        <v>0</v>
      </c>
      <c r="AB31" s="49">
        <f t="shared" si="15"/>
        <v>0</v>
      </c>
      <c r="AC31" s="49">
        <f t="shared" si="16"/>
        <v>0</v>
      </c>
      <c r="AD31" s="49">
        <f t="shared" si="17"/>
        <v>0</v>
      </c>
      <c r="AE31" s="57">
        <f t="shared" si="18"/>
        <v>0</v>
      </c>
      <c r="AF31" s="57">
        <f t="shared" si="19"/>
        <v>0</v>
      </c>
      <c r="BY31" s="1"/>
      <c r="BZ31" s="20"/>
    </row>
    <row r="32" spans="2:78" ht="19.5">
      <c r="B32" s="23"/>
      <c r="C32" s="9" t="s">
        <v>25</v>
      </c>
      <c r="D32" s="16">
        <f>D33+Parameters!$C$8</f>
        <v>3.9699999999999993</v>
      </c>
      <c r="E32" s="10" t="s">
        <v>2</v>
      </c>
      <c r="F32" s="5">
        <v>0</v>
      </c>
      <c r="G32" s="33">
        <f t="shared" si="10"/>
        <v>0</v>
      </c>
      <c r="H32" s="24"/>
      <c r="I32" s="9" t="s">
        <v>25</v>
      </c>
      <c r="J32" s="16">
        <f>J33+Parameters!$G$8</f>
        <v>2.4000000000000004</v>
      </c>
      <c r="K32" s="10" t="s">
        <v>2</v>
      </c>
      <c r="L32" s="5">
        <v>0</v>
      </c>
      <c r="M32" s="33">
        <f t="shared" si="11"/>
        <v>0</v>
      </c>
      <c r="O32" s="9" t="s">
        <v>25</v>
      </c>
      <c r="P32" s="16">
        <f>P33+Parameters!$C$13</f>
        <v>4.340000000000001</v>
      </c>
      <c r="Q32" s="10" t="s">
        <v>2</v>
      </c>
      <c r="R32" s="5">
        <v>0</v>
      </c>
      <c r="S32" s="33">
        <f t="shared" si="12"/>
        <v>0</v>
      </c>
      <c r="U32" s="9" t="s">
        <v>25</v>
      </c>
      <c r="V32" s="16">
        <f>V33+Parameters!$G$13</f>
        <v>2.769999999999999</v>
      </c>
      <c r="W32" s="10" t="s">
        <v>2</v>
      </c>
      <c r="X32" s="5">
        <v>0</v>
      </c>
      <c r="Y32" s="33">
        <f t="shared" si="13"/>
        <v>0</v>
      </c>
      <c r="Z32" s="42" t="s">
        <v>62</v>
      </c>
      <c r="AA32" s="49">
        <f t="shared" si="14"/>
        <v>0</v>
      </c>
      <c r="AB32" s="49">
        <f t="shared" si="15"/>
        <v>0</v>
      </c>
      <c r="AC32" s="49">
        <f t="shared" si="16"/>
        <v>0</v>
      </c>
      <c r="AD32" s="49">
        <f t="shared" si="17"/>
        <v>0</v>
      </c>
      <c r="AE32" s="57">
        <f t="shared" si="18"/>
        <v>0</v>
      </c>
      <c r="AF32" s="57">
        <f t="shared" si="19"/>
        <v>0</v>
      </c>
      <c r="BY32" s="1"/>
      <c r="BZ32" s="20"/>
    </row>
    <row r="33" spans="2:78" ht="19.5">
      <c r="B33" s="23"/>
      <c r="C33" s="9" t="s">
        <v>9</v>
      </c>
      <c r="D33" s="16">
        <f>D34+Parameters!$C$8</f>
        <v>3.8599999999999994</v>
      </c>
      <c r="E33" s="10" t="s">
        <v>2</v>
      </c>
      <c r="F33" s="5">
        <v>0</v>
      </c>
      <c r="G33" s="33">
        <f t="shared" si="10"/>
        <v>0</v>
      </c>
      <c r="H33" s="24"/>
      <c r="I33" s="9" t="s">
        <v>9</v>
      </c>
      <c r="J33" s="16">
        <f>J34+Parameters!$G$8</f>
        <v>2.3000000000000003</v>
      </c>
      <c r="K33" s="10" t="s">
        <v>2</v>
      </c>
      <c r="L33" s="5">
        <v>0</v>
      </c>
      <c r="M33" s="33">
        <f t="shared" si="11"/>
        <v>0</v>
      </c>
      <c r="O33" s="9" t="s">
        <v>9</v>
      </c>
      <c r="P33" s="16">
        <f>P34+Parameters!$C$13</f>
        <v>4.220000000000001</v>
      </c>
      <c r="Q33" s="10" t="s">
        <v>2</v>
      </c>
      <c r="R33" s="5">
        <v>0</v>
      </c>
      <c r="S33" s="33">
        <f t="shared" si="12"/>
        <v>0</v>
      </c>
      <c r="U33" s="9" t="s">
        <v>9</v>
      </c>
      <c r="V33" s="16">
        <f>V34+Parameters!$G$13</f>
        <v>2.6599999999999993</v>
      </c>
      <c r="W33" s="10" t="s">
        <v>2</v>
      </c>
      <c r="X33" s="5">
        <v>0</v>
      </c>
      <c r="Y33" s="33">
        <f t="shared" si="13"/>
        <v>0</v>
      </c>
      <c r="Z33" s="42" t="s">
        <v>63</v>
      </c>
      <c r="AA33" s="49">
        <f t="shared" si="14"/>
        <v>0</v>
      </c>
      <c r="AB33" s="49">
        <f t="shared" si="15"/>
        <v>0</v>
      </c>
      <c r="AC33" s="49">
        <f t="shared" si="16"/>
        <v>0</v>
      </c>
      <c r="AD33" s="49">
        <f t="shared" si="17"/>
        <v>0</v>
      </c>
      <c r="AE33" s="57">
        <f t="shared" si="18"/>
        <v>0</v>
      </c>
      <c r="AF33" s="57">
        <f t="shared" si="19"/>
        <v>0</v>
      </c>
      <c r="BY33" s="1"/>
      <c r="BZ33" s="20"/>
    </row>
    <row r="34" spans="2:78" ht="19.5">
      <c r="B34" s="23"/>
      <c r="C34" s="9" t="s">
        <v>10</v>
      </c>
      <c r="D34" s="16">
        <f>D35+Parameters!$C$8</f>
        <v>3.7499999999999996</v>
      </c>
      <c r="E34" s="10" t="s">
        <v>2</v>
      </c>
      <c r="F34" s="5">
        <v>0</v>
      </c>
      <c r="G34" s="33">
        <f t="shared" si="10"/>
        <v>0</v>
      </c>
      <c r="H34" s="24"/>
      <c r="I34" s="9" t="s">
        <v>10</v>
      </c>
      <c r="J34" s="16">
        <f>J35+Parameters!$G$8</f>
        <v>2.2</v>
      </c>
      <c r="K34" s="10" t="s">
        <v>2</v>
      </c>
      <c r="L34" s="5">
        <v>0</v>
      </c>
      <c r="M34" s="33">
        <f t="shared" si="11"/>
        <v>0</v>
      </c>
      <c r="O34" s="9" t="s">
        <v>10</v>
      </c>
      <c r="P34" s="16">
        <f>P35+Parameters!$C$13</f>
        <v>4.1000000000000005</v>
      </c>
      <c r="Q34" s="10" t="s">
        <v>2</v>
      </c>
      <c r="R34" s="5">
        <v>0</v>
      </c>
      <c r="S34" s="33">
        <f t="shared" si="12"/>
        <v>0</v>
      </c>
      <c r="U34" s="9" t="s">
        <v>10</v>
      </c>
      <c r="V34" s="16">
        <f>V35+Parameters!$G$13</f>
        <v>2.5499999999999994</v>
      </c>
      <c r="W34" s="10" t="s">
        <v>2</v>
      </c>
      <c r="X34" s="5">
        <v>0</v>
      </c>
      <c r="Y34" s="33">
        <f t="shared" si="13"/>
        <v>0</v>
      </c>
      <c r="Z34" s="43" t="s">
        <v>64</v>
      </c>
      <c r="AA34" s="50">
        <f t="shared" si="14"/>
        <v>0</v>
      </c>
      <c r="AB34" s="50">
        <f t="shared" si="15"/>
        <v>0</v>
      </c>
      <c r="AC34" s="50">
        <f t="shared" si="16"/>
        <v>0</v>
      </c>
      <c r="AD34" s="50">
        <f t="shared" si="17"/>
        <v>0</v>
      </c>
      <c r="AE34" s="57">
        <f t="shared" si="18"/>
        <v>0</v>
      </c>
      <c r="AF34" s="57">
        <f t="shared" si="19"/>
        <v>0</v>
      </c>
      <c r="BY34" s="1"/>
      <c r="BZ34" s="20"/>
    </row>
    <row r="35" spans="3:78" ht="19.5">
      <c r="C35" s="9" t="s">
        <v>11</v>
      </c>
      <c r="D35" s="16">
        <f>D36+Parameters!$C$8</f>
        <v>3.6399999999999997</v>
      </c>
      <c r="E35" s="10" t="s">
        <v>2</v>
      </c>
      <c r="F35" s="5">
        <v>0</v>
      </c>
      <c r="G35" s="33">
        <f t="shared" si="10"/>
        <v>0</v>
      </c>
      <c r="I35" s="9" t="s">
        <v>11</v>
      </c>
      <c r="J35" s="16">
        <f>J36+Parameters!$G$8</f>
        <v>2.1</v>
      </c>
      <c r="K35" s="10" t="s">
        <v>2</v>
      </c>
      <c r="L35" s="5">
        <v>0</v>
      </c>
      <c r="M35" s="33">
        <f t="shared" si="11"/>
        <v>0</v>
      </c>
      <c r="O35" s="9" t="s">
        <v>11</v>
      </c>
      <c r="P35" s="16">
        <f>P36+Parameters!$C$13</f>
        <v>3.9800000000000004</v>
      </c>
      <c r="Q35" s="10" t="s">
        <v>2</v>
      </c>
      <c r="R35" s="5">
        <v>0</v>
      </c>
      <c r="S35" s="33">
        <f t="shared" si="12"/>
        <v>0</v>
      </c>
      <c r="U35" s="9" t="s">
        <v>11</v>
      </c>
      <c r="V35" s="16">
        <f>V36+Parameters!$G$13</f>
        <v>2.4399999999999995</v>
      </c>
      <c r="W35" s="10" t="s">
        <v>2</v>
      </c>
      <c r="X35" s="5">
        <v>0</v>
      </c>
      <c r="Y35" s="33">
        <f t="shared" si="13"/>
        <v>0</v>
      </c>
      <c r="Z35" s="42" t="s">
        <v>65</v>
      </c>
      <c r="AA35" s="49">
        <f t="shared" si="14"/>
        <v>0</v>
      </c>
      <c r="AB35" s="49">
        <f t="shared" si="15"/>
        <v>0</v>
      </c>
      <c r="AC35" s="49">
        <f t="shared" si="16"/>
        <v>0</v>
      </c>
      <c r="AD35" s="49">
        <f t="shared" si="17"/>
        <v>0</v>
      </c>
      <c r="AE35" s="57">
        <f t="shared" si="18"/>
        <v>0</v>
      </c>
      <c r="AF35" s="57">
        <f t="shared" si="19"/>
        <v>0</v>
      </c>
      <c r="BY35" s="1"/>
      <c r="BZ35" s="20"/>
    </row>
    <row r="36" spans="3:78" ht="19.5">
      <c r="C36" s="9" t="s">
        <v>12</v>
      </c>
      <c r="D36" s="16">
        <f>D37+Parameters!$C$8</f>
        <v>3.53</v>
      </c>
      <c r="E36" s="10" t="s">
        <v>2</v>
      </c>
      <c r="F36" s="5">
        <v>0</v>
      </c>
      <c r="G36" s="33">
        <f t="shared" si="10"/>
        <v>0</v>
      </c>
      <c r="I36" s="9" t="s">
        <v>12</v>
      </c>
      <c r="J36" s="16">
        <f>J37+Parameters!$G$8</f>
        <v>2</v>
      </c>
      <c r="K36" s="10" t="s">
        <v>2</v>
      </c>
      <c r="L36" s="5">
        <v>0</v>
      </c>
      <c r="M36" s="33">
        <f t="shared" si="11"/>
        <v>0</v>
      </c>
      <c r="O36" s="9" t="s">
        <v>12</v>
      </c>
      <c r="P36" s="16">
        <f>P37+Parameters!$C$13</f>
        <v>3.8600000000000003</v>
      </c>
      <c r="Q36" s="10" t="s">
        <v>2</v>
      </c>
      <c r="R36" s="5">
        <v>0</v>
      </c>
      <c r="S36" s="33">
        <f t="shared" si="12"/>
        <v>0</v>
      </c>
      <c r="U36" s="9" t="s">
        <v>12</v>
      </c>
      <c r="V36" s="16">
        <f>V37+Parameters!$G$13</f>
        <v>2.3299999999999996</v>
      </c>
      <c r="W36" s="10" t="s">
        <v>2</v>
      </c>
      <c r="X36" s="5">
        <v>0</v>
      </c>
      <c r="Y36" s="33">
        <f t="shared" si="13"/>
        <v>0</v>
      </c>
      <c r="Z36" s="44" t="s">
        <v>66</v>
      </c>
      <c r="AA36" s="51">
        <f t="shared" si="14"/>
        <v>0</v>
      </c>
      <c r="AB36" s="51">
        <f t="shared" si="15"/>
        <v>0</v>
      </c>
      <c r="AC36" s="51">
        <f t="shared" si="16"/>
        <v>0</v>
      </c>
      <c r="AD36" s="51">
        <f t="shared" si="17"/>
        <v>0</v>
      </c>
      <c r="AE36" s="57">
        <f t="shared" si="18"/>
        <v>0</v>
      </c>
      <c r="AF36" s="57">
        <f t="shared" si="19"/>
        <v>0</v>
      </c>
      <c r="BY36" s="1"/>
      <c r="BZ36" s="20"/>
    </row>
    <row r="37" spans="3:78" ht="19.5">
      <c r="C37" s="9" t="s">
        <v>13</v>
      </c>
      <c r="D37" s="16">
        <f>D38+Parameters!$C$8</f>
        <v>3.42</v>
      </c>
      <c r="E37" s="10" t="s">
        <v>2</v>
      </c>
      <c r="F37" s="5">
        <v>0</v>
      </c>
      <c r="G37" s="33">
        <f t="shared" si="10"/>
        <v>0</v>
      </c>
      <c r="I37" s="9" t="s">
        <v>13</v>
      </c>
      <c r="J37" s="16">
        <f>J38+Parameters!$G$8</f>
        <v>1.9000000000000001</v>
      </c>
      <c r="K37" s="10" t="s">
        <v>2</v>
      </c>
      <c r="L37" s="5">
        <v>0</v>
      </c>
      <c r="M37" s="33">
        <f t="shared" si="11"/>
        <v>0</v>
      </c>
      <c r="O37" s="9" t="s">
        <v>13</v>
      </c>
      <c r="P37" s="16">
        <f>P38+Parameters!$C$13</f>
        <v>3.74</v>
      </c>
      <c r="Q37" s="10" t="s">
        <v>2</v>
      </c>
      <c r="R37" s="5">
        <v>0</v>
      </c>
      <c r="S37" s="33">
        <f t="shared" si="12"/>
        <v>0</v>
      </c>
      <c r="U37" s="9" t="s">
        <v>13</v>
      </c>
      <c r="V37" s="16">
        <f>V38+Parameters!$G$13</f>
        <v>2.2199999999999998</v>
      </c>
      <c r="W37" s="10" t="s">
        <v>2</v>
      </c>
      <c r="X37" s="5">
        <v>0</v>
      </c>
      <c r="Y37" s="33">
        <f t="shared" si="13"/>
        <v>0</v>
      </c>
      <c r="Z37" s="42" t="s">
        <v>67</v>
      </c>
      <c r="AA37" s="49">
        <f t="shared" si="14"/>
        <v>0</v>
      </c>
      <c r="AB37" s="49">
        <f t="shared" si="15"/>
        <v>0</v>
      </c>
      <c r="AC37" s="49">
        <f t="shared" si="16"/>
        <v>0</v>
      </c>
      <c r="AD37" s="49">
        <f t="shared" si="17"/>
        <v>0</v>
      </c>
      <c r="AE37" s="57">
        <f t="shared" si="18"/>
        <v>0</v>
      </c>
      <c r="AF37" s="57">
        <f t="shared" si="19"/>
        <v>0</v>
      </c>
      <c r="BY37" s="1"/>
      <c r="BZ37" s="20"/>
    </row>
    <row r="38" spans="3:78" ht="19.5">
      <c r="C38" s="9" t="s">
        <v>14</v>
      </c>
      <c r="D38" s="16">
        <f>D39+Parameters!$C$8</f>
        <v>3.31</v>
      </c>
      <c r="E38" s="10" t="s">
        <v>2</v>
      </c>
      <c r="F38" s="5">
        <v>0</v>
      </c>
      <c r="G38" s="33">
        <f t="shared" si="10"/>
        <v>0</v>
      </c>
      <c r="I38" s="9" t="s">
        <v>14</v>
      </c>
      <c r="J38" s="16">
        <f>J39+Parameters!$G$8</f>
        <v>1.8</v>
      </c>
      <c r="K38" s="10" t="s">
        <v>2</v>
      </c>
      <c r="L38" s="5">
        <v>0</v>
      </c>
      <c r="M38" s="33">
        <f t="shared" si="11"/>
        <v>0</v>
      </c>
      <c r="O38" s="9" t="s">
        <v>14</v>
      </c>
      <c r="P38" s="16">
        <f>P39+Parameters!$C$13</f>
        <v>3.62</v>
      </c>
      <c r="Q38" s="10" t="s">
        <v>2</v>
      </c>
      <c r="R38" s="5">
        <v>0</v>
      </c>
      <c r="S38" s="33">
        <f t="shared" si="12"/>
        <v>0</v>
      </c>
      <c r="U38" s="9" t="s">
        <v>14</v>
      </c>
      <c r="V38" s="16">
        <f>V39+Parameters!$G$13</f>
        <v>2.11</v>
      </c>
      <c r="W38" s="10" t="s">
        <v>2</v>
      </c>
      <c r="X38" s="5">
        <v>0</v>
      </c>
      <c r="Y38" s="33">
        <f t="shared" si="13"/>
        <v>0</v>
      </c>
      <c r="Z38" s="42" t="s">
        <v>68</v>
      </c>
      <c r="AA38" s="49">
        <f t="shared" si="14"/>
        <v>0</v>
      </c>
      <c r="AB38" s="49">
        <f t="shared" si="15"/>
        <v>0</v>
      </c>
      <c r="AC38" s="49">
        <f t="shared" si="16"/>
        <v>0</v>
      </c>
      <c r="AD38" s="49">
        <f t="shared" si="17"/>
        <v>0</v>
      </c>
      <c r="AE38" s="57">
        <f t="shared" si="18"/>
        <v>0</v>
      </c>
      <c r="AF38" s="57">
        <f t="shared" si="19"/>
        <v>0</v>
      </c>
      <c r="BY38" s="1"/>
      <c r="BZ38" s="20"/>
    </row>
    <row r="39" spans="3:78" ht="19.5">
      <c r="C39" s="9" t="s">
        <v>15</v>
      </c>
      <c r="D39" s="16">
        <f>Parameters!C7</f>
        <v>3.2</v>
      </c>
      <c r="E39" s="10" t="s">
        <v>2</v>
      </c>
      <c r="F39" s="5">
        <v>0</v>
      </c>
      <c r="G39" s="33">
        <f>IF(F39=F19,0,2)</f>
        <v>0</v>
      </c>
      <c r="I39" s="9" t="s">
        <v>15</v>
      </c>
      <c r="J39" s="16">
        <f>Parameters!G7</f>
        <v>1.7</v>
      </c>
      <c r="K39" s="10" t="s">
        <v>2</v>
      </c>
      <c r="L39" s="5">
        <v>0</v>
      </c>
      <c r="M39" s="33">
        <f>IF(L39=L19,0,2)</f>
        <v>0</v>
      </c>
      <c r="O39" s="9" t="s">
        <v>15</v>
      </c>
      <c r="P39" s="16">
        <f>Parameters!C12</f>
        <v>3.5</v>
      </c>
      <c r="Q39" s="10" t="s">
        <v>2</v>
      </c>
      <c r="R39" s="5">
        <v>0</v>
      </c>
      <c r="S39" s="33">
        <f>IF(R39=R19,0,2)</f>
        <v>0</v>
      </c>
      <c r="U39" s="9" t="s">
        <v>15</v>
      </c>
      <c r="V39" s="16">
        <f>Parameters!G12</f>
        <v>2</v>
      </c>
      <c r="W39" s="10" t="s">
        <v>2</v>
      </c>
      <c r="X39" s="5">
        <v>0</v>
      </c>
      <c r="Y39" s="33">
        <f>IF(X39=X19,0,2)</f>
        <v>0</v>
      </c>
      <c r="Z39" s="42" t="s">
        <v>69</v>
      </c>
      <c r="AA39" s="49">
        <f t="shared" si="14"/>
        <v>0</v>
      </c>
      <c r="AB39" s="49">
        <f t="shared" si="15"/>
        <v>0</v>
      </c>
      <c r="AC39" s="49">
        <f t="shared" si="16"/>
        <v>0</v>
      </c>
      <c r="AD39" s="49">
        <f t="shared" si="17"/>
        <v>0</v>
      </c>
      <c r="AE39" s="58">
        <f t="shared" si="18"/>
        <v>0</v>
      </c>
      <c r="AF39" s="58">
        <f t="shared" si="19"/>
        <v>0</v>
      </c>
      <c r="BY39" s="1"/>
      <c r="BZ39" s="20"/>
    </row>
    <row r="40" spans="6:78" ht="18.75">
      <c r="F40" s="1"/>
      <c r="G40" s="33"/>
      <c r="R40" s="1"/>
      <c r="S40" s="33"/>
      <c r="X40" s="1"/>
      <c r="Y40" s="33"/>
      <c r="AI40" s="1"/>
      <c r="AJ40" s="20"/>
      <c r="AO40" s="1"/>
      <c r="AP40" s="20"/>
      <c r="BA40" s="1"/>
      <c r="BB40" s="20"/>
      <c r="BM40" s="1"/>
      <c r="BN40" s="20"/>
      <c r="BY40" s="1"/>
      <c r="BZ40" s="20"/>
    </row>
    <row r="41" spans="1:78" ht="18.75">
      <c r="A41" s="38" t="s">
        <v>44</v>
      </c>
      <c r="H41" s="2"/>
      <c r="K41"/>
      <c r="L41" s="12"/>
      <c r="Z41" s="38" t="str">
        <f>A41</f>
        <v>DAY 3</v>
      </c>
      <c r="BA41" s="1"/>
      <c r="BB41" s="20"/>
      <c r="BM41" s="1"/>
      <c r="BN41" s="20"/>
      <c r="BY41" s="1"/>
      <c r="BZ41" s="20"/>
    </row>
    <row r="42" spans="2:78" ht="18.75">
      <c r="B42" s="40" t="str">
        <f>B22</f>
        <v>Shipper 3</v>
      </c>
      <c r="C42" s="60" t="str">
        <f>C22</f>
        <v>Bundled capacity A-B</v>
      </c>
      <c r="D42" s="60"/>
      <c r="E42" s="60"/>
      <c r="F42" s="60"/>
      <c r="G42" s="19"/>
      <c r="H42" s="4"/>
      <c r="I42" s="60" t="str">
        <f>I22</f>
        <v>Bundled capacity B-C</v>
      </c>
      <c r="J42" s="60"/>
      <c r="K42" s="60"/>
      <c r="L42" s="60"/>
      <c r="O42" s="60" t="str">
        <f>O22</f>
        <v>Bundled capacity A-B</v>
      </c>
      <c r="P42" s="60"/>
      <c r="Q42" s="60"/>
      <c r="R42" s="60"/>
      <c r="S42" s="19"/>
      <c r="T42" s="4"/>
      <c r="U42" s="60" t="str">
        <f>U22</f>
        <v>Bundled capacity B-C</v>
      </c>
      <c r="V42" s="60"/>
      <c r="W42" s="60"/>
      <c r="X42" s="60"/>
      <c r="Y42" s="35"/>
      <c r="Z42" s="6" t="str">
        <f>B42</f>
        <v>Shipper 3</v>
      </c>
      <c r="BM42" s="1"/>
      <c r="BN42" s="20"/>
      <c r="BY42" s="1"/>
      <c r="BZ42" s="20"/>
    </row>
    <row r="43" spans="25:78" ht="18.75">
      <c r="Y43" s="35"/>
      <c r="BM43" s="1"/>
      <c r="BN43" s="20"/>
      <c r="BY43" s="1"/>
      <c r="BZ43" s="20"/>
    </row>
    <row r="44" spans="6:78" ht="45">
      <c r="F44" s="2" t="s">
        <v>3</v>
      </c>
      <c r="G44" s="32" t="str">
        <f>G24</f>
        <v>CHECK</v>
      </c>
      <c r="L44" s="2" t="s">
        <v>3</v>
      </c>
      <c r="M44" s="37" t="str">
        <f>M24</f>
        <v>CHECK</v>
      </c>
      <c r="R44" s="2" t="s">
        <v>3</v>
      </c>
      <c r="S44" s="32" t="str">
        <f>S24</f>
        <v>CHECK</v>
      </c>
      <c r="X44" s="2" t="s">
        <v>3</v>
      </c>
      <c r="Y44" s="37" t="str">
        <f>Y24</f>
        <v>CHECK</v>
      </c>
      <c r="Z44" s="41" t="s">
        <v>54</v>
      </c>
      <c r="AA44" s="47" t="s">
        <v>73</v>
      </c>
      <c r="AB44" s="47" t="s">
        <v>74</v>
      </c>
      <c r="AC44" s="47" t="s">
        <v>75</v>
      </c>
      <c r="AD44" s="47" t="s">
        <v>76</v>
      </c>
      <c r="AE44" s="56" t="s">
        <v>71</v>
      </c>
      <c r="AF44" s="56" t="s">
        <v>72</v>
      </c>
      <c r="BY44" s="1"/>
      <c r="BZ44" s="20"/>
    </row>
    <row r="45" spans="2:78" ht="19.5">
      <c r="B45" s="21" t="s">
        <v>35</v>
      </c>
      <c r="C45" s="9" t="s">
        <v>34</v>
      </c>
      <c r="D45" s="16">
        <f>D46+Parameters!$C$8</f>
        <v>4.740000000000001</v>
      </c>
      <c r="E45" s="10" t="s">
        <v>2</v>
      </c>
      <c r="F45" s="5">
        <v>0</v>
      </c>
      <c r="G45" s="33">
        <f aca="true" t="shared" si="20" ref="G45:G58">IF(AND(F45&lt;=F46,F45&gt;=F25),0,IF(F45&gt;F46,1,2))</f>
        <v>0</v>
      </c>
      <c r="H45" s="21" t="str">
        <f>B45</f>
        <v>Year 1</v>
      </c>
      <c r="I45" s="9" t="s">
        <v>34</v>
      </c>
      <c r="J45" s="16">
        <f>J46+Parameters!$G$8</f>
        <v>3.100000000000001</v>
      </c>
      <c r="K45" s="10" t="s">
        <v>2</v>
      </c>
      <c r="L45" s="5">
        <v>0</v>
      </c>
      <c r="M45" s="33">
        <f aca="true" t="shared" si="21" ref="M45:M58">IF(AND(L45&lt;=L46,L45&gt;=L25),0,IF(L45&gt;L46,1,2))</f>
        <v>0</v>
      </c>
      <c r="N45" s="21" t="s">
        <v>36</v>
      </c>
      <c r="O45" s="9" t="s">
        <v>34</v>
      </c>
      <c r="P45" s="16">
        <f>P46+Parameters!$C$13</f>
        <v>5.1800000000000015</v>
      </c>
      <c r="Q45" s="10" t="s">
        <v>2</v>
      </c>
      <c r="R45" s="5">
        <v>0</v>
      </c>
      <c r="S45" s="33">
        <f aca="true" t="shared" si="22" ref="S45:S58">IF(AND(R45&lt;=R46,R45&gt;=R25),0,IF(R45&gt;R46,1,2))</f>
        <v>0</v>
      </c>
      <c r="T45" s="15" t="str">
        <f>N45</f>
        <v>Year 2</v>
      </c>
      <c r="U45" s="9" t="s">
        <v>34</v>
      </c>
      <c r="V45" s="16">
        <f>V46+Parameters!$G$13</f>
        <v>3.5399999999999983</v>
      </c>
      <c r="W45" s="10" t="s">
        <v>2</v>
      </c>
      <c r="X45" s="5">
        <v>0</v>
      </c>
      <c r="Y45" s="33">
        <f aca="true" t="shared" si="23" ref="Y45:Y58">IF(AND(X45&lt;=X46,X45&gt;=X25),0,IF(X45&gt;X46,1,2))</f>
        <v>0</v>
      </c>
      <c r="Z45" s="42" t="s">
        <v>55</v>
      </c>
      <c r="AA45" s="48">
        <f aca="true" t="shared" si="24" ref="AA45:AA59">D45*F45</f>
        <v>0</v>
      </c>
      <c r="AB45" s="48">
        <f aca="true" t="shared" si="25" ref="AB45:AB59">J45*L45</f>
        <v>0</v>
      </c>
      <c r="AC45" s="48">
        <f aca="true" t="shared" si="26" ref="AC45:AC59">P45*R45</f>
        <v>0</v>
      </c>
      <c r="AD45" s="48">
        <f aca="true" t="shared" si="27" ref="AD45:AD59">V45*X45</f>
        <v>0</v>
      </c>
      <c r="AE45" s="57">
        <f>SUM(AA45:AB45)</f>
        <v>0</v>
      </c>
      <c r="AF45" s="57">
        <f>SUM(AC45:AD45)</f>
        <v>0</v>
      </c>
      <c r="BY45" s="1"/>
      <c r="BZ45" s="20"/>
    </row>
    <row r="46" spans="2:78" ht="19.5">
      <c r="B46" s="59" t="s">
        <v>5</v>
      </c>
      <c r="C46" s="9" t="s">
        <v>33</v>
      </c>
      <c r="D46" s="16">
        <f>D47+Parameters!$C$8</f>
        <v>4.630000000000001</v>
      </c>
      <c r="E46" s="10" t="s">
        <v>2</v>
      </c>
      <c r="F46" s="5">
        <v>0</v>
      </c>
      <c r="G46" s="33">
        <f t="shared" si="20"/>
        <v>0</v>
      </c>
      <c r="H46" s="59" t="s">
        <v>5</v>
      </c>
      <c r="I46" s="9" t="s">
        <v>33</v>
      </c>
      <c r="J46" s="16">
        <f>J47+Parameters!$G$8</f>
        <v>3.000000000000001</v>
      </c>
      <c r="K46" s="10" t="s">
        <v>2</v>
      </c>
      <c r="L46" s="5">
        <v>0</v>
      </c>
      <c r="M46" s="33">
        <f t="shared" si="21"/>
        <v>0</v>
      </c>
      <c r="N46" s="59" t="s">
        <v>5</v>
      </c>
      <c r="O46" s="9" t="s">
        <v>33</v>
      </c>
      <c r="P46" s="16">
        <f>P47+Parameters!$C$13</f>
        <v>5.060000000000001</v>
      </c>
      <c r="Q46" s="10" t="s">
        <v>2</v>
      </c>
      <c r="R46" s="5">
        <v>0</v>
      </c>
      <c r="S46" s="33">
        <f t="shared" si="22"/>
        <v>0</v>
      </c>
      <c r="T46" s="59" t="s">
        <v>5</v>
      </c>
      <c r="U46" s="9" t="s">
        <v>33</v>
      </c>
      <c r="V46" s="16">
        <f>V47+Parameters!$G$13</f>
        <v>3.4299999999999984</v>
      </c>
      <c r="W46" s="10" t="s">
        <v>2</v>
      </c>
      <c r="X46" s="5">
        <v>0</v>
      </c>
      <c r="Y46" s="33">
        <f t="shared" si="23"/>
        <v>0</v>
      </c>
      <c r="Z46" s="42" t="s">
        <v>56</v>
      </c>
      <c r="AA46" s="48">
        <f t="shared" si="24"/>
        <v>0</v>
      </c>
      <c r="AB46" s="48">
        <f t="shared" si="25"/>
        <v>0</v>
      </c>
      <c r="AC46" s="48">
        <f t="shared" si="26"/>
        <v>0</v>
      </c>
      <c r="AD46" s="48">
        <f t="shared" si="27"/>
        <v>0</v>
      </c>
      <c r="AE46" s="57">
        <f aca="true" t="shared" si="28" ref="AE46:AE59">SUM(AA46:AB46)</f>
        <v>0</v>
      </c>
      <c r="AF46" s="57">
        <f aca="true" t="shared" si="29" ref="AF46:AF59">SUM(AC46:AD46)</f>
        <v>0</v>
      </c>
      <c r="BY46" s="1"/>
      <c r="BZ46" s="20"/>
    </row>
    <row r="47" spans="2:78" ht="19.5">
      <c r="B47" s="59"/>
      <c r="C47" s="9" t="s">
        <v>32</v>
      </c>
      <c r="D47" s="16">
        <f>D48+Parameters!$C$8</f>
        <v>4.5200000000000005</v>
      </c>
      <c r="E47" s="10" t="s">
        <v>2</v>
      </c>
      <c r="F47" s="5">
        <v>0</v>
      </c>
      <c r="G47" s="33">
        <f t="shared" si="20"/>
        <v>0</v>
      </c>
      <c r="H47" s="59"/>
      <c r="I47" s="9" t="s">
        <v>32</v>
      </c>
      <c r="J47" s="16">
        <f>J48+Parameters!$G$8</f>
        <v>2.900000000000001</v>
      </c>
      <c r="K47" s="10" t="s">
        <v>2</v>
      </c>
      <c r="L47" s="5">
        <v>0</v>
      </c>
      <c r="M47" s="33">
        <f t="shared" si="21"/>
        <v>0</v>
      </c>
      <c r="N47" s="59"/>
      <c r="O47" s="9" t="s">
        <v>32</v>
      </c>
      <c r="P47" s="16">
        <f>P48+Parameters!$C$13</f>
        <v>4.940000000000001</v>
      </c>
      <c r="Q47" s="10" t="s">
        <v>2</v>
      </c>
      <c r="R47" s="5">
        <v>0</v>
      </c>
      <c r="S47" s="33">
        <f t="shared" si="22"/>
        <v>0</v>
      </c>
      <c r="T47" s="59"/>
      <c r="U47" s="9" t="s">
        <v>32</v>
      </c>
      <c r="V47" s="16">
        <f>V48+Parameters!$G$13</f>
        <v>3.3199999999999985</v>
      </c>
      <c r="W47" s="10" t="s">
        <v>2</v>
      </c>
      <c r="X47" s="5">
        <v>0</v>
      </c>
      <c r="Y47" s="33">
        <f t="shared" si="23"/>
        <v>0</v>
      </c>
      <c r="Z47" s="42" t="s">
        <v>57</v>
      </c>
      <c r="AA47" s="48">
        <f t="shared" si="24"/>
        <v>0</v>
      </c>
      <c r="AB47" s="48">
        <f t="shared" si="25"/>
        <v>0</v>
      </c>
      <c r="AC47" s="48">
        <f t="shared" si="26"/>
        <v>0</v>
      </c>
      <c r="AD47" s="48">
        <f t="shared" si="27"/>
        <v>0</v>
      </c>
      <c r="AE47" s="57">
        <f t="shared" si="28"/>
        <v>0</v>
      </c>
      <c r="AF47" s="57">
        <f t="shared" si="29"/>
        <v>0</v>
      </c>
      <c r="BY47" s="1"/>
      <c r="BZ47" s="20"/>
    </row>
    <row r="48" spans="2:78" ht="19.5">
      <c r="B48" s="59"/>
      <c r="C48" s="9" t="s">
        <v>31</v>
      </c>
      <c r="D48" s="16">
        <f>D49+Parameters!$C$8</f>
        <v>4.41</v>
      </c>
      <c r="E48" s="10" t="s">
        <v>2</v>
      </c>
      <c r="F48" s="5">
        <v>0</v>
      </c>
      <c r="G48" s="33">
        <f t="shared" si="20"/>
        <v>0</v>
      </c>
      <c r="H48" s="59"/>
      <c r="I48" s="9" t="s">
        <v>31</v>
      </c>
      <c r="J48" s="16">
        <f>J49+Parameters!$G$8</f>
        <v>2.8000000000000007</v>
      </c>
      <c r="K48" s="10" t="s">
        <v>2</v>
      </c>
      <c r="L48" s="5">
        <v>0</v>
      </c>
      <c r="M48" s="33">
        <f t="shared" si="21"/>
        <v>0</v>
      </c>
      <c r="N48" s="59"/>
      <c r="O48" s="9" t="s">
        <v>31</v>
      </c>
      <c r="P48" s="16">
        <f>P49+Parameters!$C$13</f>
        <v>4.820000000000001</v>
      </c>
      <c r="Q48" s="10" t="s">
        <v>2</v>
      </c>
      <c r="R48" s="5">
        <v>0</v>
      </c>
      <c r="S48" s="33">
        <f t="shared" si="22"/>
        <v>0</v>
      </c>
      <c r="T48" s="59"/>
      <c r="U48" s="9" t="s">
        <v>31</v>
      </c>
      <c r="V48" s="16">
        <f>V49+Parameters!$G$13</f>
        <v>3.2099999999999986</v>
      </c>
      <c r="W48" s="10" t="s">
        <v>2</v>
      </c>
      <c r="X48" s="5">
        <v>0</v>
      </c>
      <c r="Y48" s="33">
        <f t="shared" si="23"/>
        <v>0</v>
      </c>
      <c r="Z48" s="42" t="s">
        <v>58</v>
      </c>
      <c r="AA48" s="49">
        <f t="shared" si="24"/>
        <v>0</v>
      </c>
      <c r="AB48" s="49">
        <f t="shared" si="25"/>
        <v>0</v>
      </c>
      <c r="AC48" s="49">
        <f t="shared" si="26"/>
        <v>0</v>
      </c>
      <c r="AD48" s="49">
        <f t="shared" si="27"/>
        <v>0</v>
      </c>
      <c r="AE48" s="57">
        <f t="shared" si="28"/>
        <v>0</v>
      </c>
      <c r="AF48" s="57">
        <f t="shared" si="29"/>
        <v>0</v>
      </c>
      <c r="BY48" s="1"/>
      <c r="BZ48" s="20"/>
    </row>
    <row r="49" spans="2:78" ht="19.5">
      <c r="B49" s="8">
        <f>Parameters!C6</f>
        <v>600000</v>
      </c>
      <c r="C49" s="9" t="s">
        <v>30</v>
      </c>
      <c r="D49" s="16">
        <f>D50+Parameters!$C$8</f>
        <v>4.3</v>
      </c>
      <c r="E49" s="10" t="s">
        <v>2</v>
      </c>
      <c r="F49" s="5">
        <v>0</v>
      </c>
      <c r="G49" s="33">
        <f t="shared" si="20"/>
        <v>0</v>
      </c>
      <c r="H49" s="11">
        <f>Parameters!G6</f>
        <v>450000</v>
      </c>
      <c r="I49" s="9" t="s">
        <v>30</v>
      </c>
      <c r="J49" s="16">
        <f>J50+Parameters!$G$8</f>
        <v>2.7000000000000006</v>
      </c>
      <c r="K49" s="10" t="s">
        <v>2</v>
      </c>
      <c r="L49" s="5">
        <v>0</v>
      </c>
      <c r="M49" s="33">
        <f t="shared" si="21"/>
        <v>0</v>
      </c>
      <c r="N49" s="11">
        <f>Parameters!C11</f>
        <v>800000</v>
      </c>
      <c r="O49" s="9" t="s">
        <v>30</v>
      </c>
      <c r="P49" s="16">
        <f>P50+Parameters!$C$13</f>
        <v>4.700000000000001</v>
      </c>
      <c r="Q49" s="10" t="s">
        <v>2</v>
      </c>
      <c r="R49" s="5">
        <v>0</v>
      </c>
      <c r="S49" s="33">
        <f t="shared" si="22"/>
        <v>0</v>
      </c>
      <c r="T49" s="11">
        <f>Parameters!G11</f>
        <v>550000</v>
      </c>
      <c r="U49" s="9" t="s">
        <v>30</v>
      </c>
      <c r="V49" s="16">
        <f>V50+Parameters!$G$13</f>
        <v>3.0999999999999988</v>
      </c>
      <c r="W49" s="10" t="s">
        <v>2</v>
      </c>
      <c r="X49" s="5">
        <v>0</v>
      </c>
      <c r="Y49" s="33">
        <f t="shared" si="23"/>
        <v>0</v>
      </c>
      <c r="Z49" s="42" t="s">
        <v>59</v>
      </c>
      <c r="AA49" s="49">
        <f t="shared" si="24"/>
        <v>0</v>
      </c>
      <c r="AB49" s="49">
        <f t="shared" si="25"/>
        <v>0</v>
      </c>
      <c r="AC49" s="49">
        <f t="shared" si="26"/>
        <v>0</v>
      </c>
      <c r="AD49" s="49">
        <f t="shared" si="27"/>
        <v>0</v>
      </c>
      <c r="AE49" s="57">
        <f t="shared" si="28"/>
        <v>0</v>
      </c>
      <c r="AF49" s="57">
        <f t="shared" si="29"/>
        <v>0</v>
      </c>
      <c r="BY49" s="1"/>
      <c r="BZ49" s="20"/>
    </row>
    <row r="50" spans="2:78" ht="19.5">
      <c r="B50" s="23"/>
      <c r="C50" s="9" t="s">
        <v>7</v>
      </c>
      <c r="D50" s="16">
        <f>D51+Parameters!$C$8</f>
        <v>4.1899999999999995</v>
      </c>
      <c r="E50" s="10" t="s">
        <v>2</v>
      </c>
      <c r="F50" s="5">
        <v>0</v>
      </c>
      <c r="G50" s="33">
        <f t="shared" si="20"/>
        <v>0</v>
      </c>
      <c r="H50" s="24"/>
      <c r="I50" s="9" t="s">
        <v>7</v>
      </c>
      <c r="J50" s="16">
        <f>J51+Parameters!$G$8</f>
        <v>2.6000000000000005</v>
      </c>
      <c r="K50" s="10" t="s">
        <v>2</v>
      </c>
      <c r="L50" s="5">
        <v>0</v>
      </c>
      <c r="M50" s="33">
        <f t="shared" si="21"/>
        <v>0</v>
      </c>
      <c r="O50" s="9" t="s">
        <v>7</v>
      </c>
      <c r="P50" s="16">
        <f>P51+Parameters!$C$13</f>
        <v>4.580000000000001</v>
      </c>
      <c r="Q50" s="10" t="s">
        <v>2</v>
      </c>
      <c r="R50" s="5">
        <v>0</v>
      </c>
      <c r="S50" s="33">
        <f t="shared" si="22"/>
        <v>0</v>
      </c>
      <c r="U50" s="9" t="s">
        <v>7</v>
      </c>
      <c r="V50" s="16">
        <f>V51+Parameters!$G$13</f>
        <v>2.989999999999999</v>
      </c>
      <c r="W50" s="10" t="s">
        <v>2</v>
      </c>
      <c r="X50" s="5">
        <v>0</v>
      </c>
      <c r="Y50" s="33">
        <f t="shared" si="23"/>
        <v>0</v>
      </c>
      <c r="Z50" s="42" t="s">
        <v>60</v>
      </c>
      <c r="AA50" s="49">
        <f t="shared" si="24"/>
        <v>0</v>
      </c>
      <c r="AB50" s="49">
        <f t="shared" si="25"/>
        <v>0</v>
      </c>
      <c r="AC50" s="49">
        <f t="shared" si="26"/>
        <v>0</v>
      </c>
      <c r="AD50" s="49">
        <f t="shared" si="27"/>
        <v>0</v>
      </c>
      <c r="AE50" s="57">
        <f t="shared" si="28"/>
        <v>0</v>
      </c>
      <c r="AF50" s="57">
        <f t="shared" si="29"/>
        <v>0</v>
      </c>
      <c r="BY50" s="1"/>
      <c r="BZ50" s="20"/>
    </row>
    <row r="51" spans="2:78" ht="19.5">
      <c r="B51" s="23"/>
      <c r="C51" s="9" t="s">
        <v>8</v>
      </c>
      <c r="D51" s="16">
        <f>D52+Parameters!$C$8</f>
        <v>4.079999999999999</v>
      </c>
      <c r="E51" s="10" t="s">
        <v>2</v>
      </c>
      <c r="F51" s="5">
        <v>0</v>
      </c>
      <c r="G51" s="33">
        <f t="shared" si="20"/>
        <v>0</v>
      </c>
      <c r="H51" s="24"/>
      <c r="I51" s="9" t="s">
        <v>8</v>
      </c>
      <c r="J51" s="16">
        <f>J52+Parameters!$G$8</f>
        <v>2.5000000000000004</v>
      </c>
      <c r="K51" s="10" t="s">
        <v>2</v>
      </c>
      <c r="L51" s="5">
        <v>0</v>
      </c>
      <c r="M51" s="33">
        <f t="shared" si="21"/>
        <v>0</v>
      </c>
      <c r="O51" s="9" t="s">
        <v>8</v>
      </c>
      <c r="P51" s="16">
        <f>P52+Parameters!$C$13</f>
        <v>4.460000000000001</v>
      </c>
      <c r="Q51" s="10" t="s">
        <v>2</v>
      </c>
      <c r="R51" s="5">
        <v>0</v>
      </c>
      <c r="S51" s="33">
        <f t="shared" si="22"/>
        <v>0</v>
      </c>
      <c r="U51" s="9" t="s">
        <v>8</v>
      </c>
      <c r="V51" s="16">
        <f>V52+Parameters!$G$13</f>
        <v>2.879999999999999</v>
      </c>
      <c r="W51" s="10" t="s">
        <v>2</v>
      </c>
      <c r="X51" s="5">
        <v>0</v>
      </c>
      <c r="Y51" s="33">
        <f t="shared" si="23"/>
        <v>0</v>
      </c>
      <c r="Z51" s="42" t="s">
        <v>61</v>
      </c>
      <c r="AA51" s="49">
        <f t="shared" si="24"/>
        <v>0</v>
      </c>
      <c r="AB51" s="49">
        <f t="shared" si="25"/>
        <v>0</v>
      </c>
      <c r="AC51" s="49">
        <f t="shared" si="26"/>
        <v>0</v>
      </c>
      <c r="AD51" s="49">
        <f t="shared" si="27"/>
        <v>0</v>
      </c>
      <c r="AE51" s="57">
        <f t="shared" si="28"/>
        <v>0</v>
      </c>
      <c r="AF51" s="57">
        <f t="shared" si="29"/>
        <v>0</v>
      </c>
      <c r="BY51" s="1"/>
      <c r="BZ51" s="20"/>
    </row>
    <row r="52" spans="2:78" ht="19.5">
      <c r="B52" s="23"/>
      <c r="C52" s="9" t="s">
        <v>25</v>
      </c>
      <c r="D52" s="16">
        <f>D53+Parameters!$C$8</f>
        <v>3.9699999999999993</v>
      </c>
      <c r="E52" s="10" t="s">
        <v>2</v>
      </c>
      <c r="F52" s="5">
        <v>0</v>
      </c>
      <c r="G52" s="33">
        <f t="shared" si="20"/>
        <v>0</v>
      </c>
      <c r="H52" s="24"/>
      <c r="I52" s="9" t="s">
        <v>25</v>
      </c>
      <c r="J52" s="16">
        <f>J53+Parameters!$G$8</f>
        <v>2.4000000000000004</v>
      </c>
      <c r="K52" s="10" t="s">
        <v>2</v>
      </c>
      <c r="L52" s="5">
        <v>0</v>
      </c>
      <c r="M52" s="33">
        <f t="shared" si="21"/>
        <v>0</v>
      </c>
      <c r="O52" s="9" t="s">
        <v>25</v>
      </c>
      <c r="P52" s="16">
        <f>P53+Parameters!$C$13</f>
        <v>4.340000000000001</v>
      </c>
      <c r="Q52" s="10" t="s">
        <v>2</v>
      </c>
      <c r="R52" s="5">
        <v>0</v>
      </c>
      <c r="S52" s="33">
        <f t="shared" si="22"/>
        <v>0</v>
      </c>
      <c r="U52" s="9" t="s">
        <v>25</v>
      </c>
      <c r="V52" s="16">
        <f>V53+Parameters!$G$13</f>
        <v>2.769999999999999</v>
      </c>
      <c r="W52" s="10" t="s">
        <v>2</v>
      </c>
      <c r="X52" s="5">
        <v>0</v>
      </c>
      <c r="Y52" s="33">
        <f t="shared" si="23"/>
        <v>0</v>
      </c>
      <c r="Z52" s="42" t="s">
        <v>62</v>
      </c>
      <c r="AA52" s="49">
        <f t="shared" si="24"/>
        <v>0</v>
      </c>
      <c r="AB52" s="49">
        <f t="shared" si="25"/>
        <v>0</v>
      </c>
      <c r="AC52" s="49">
        <f t="shared" si="26"/>
        <v>0</v>
      </c>
      <c r="AD52" s="49">
        <f t="shared" si="27"/>
        <v>0</v>
      </c>
      <c r="AE52" s="57">
        <f t="shared" si="28"/>
        <v>0</v>
      </c>
      <c r="AF52" s="57">
        <f t="shared" si="29"/>
        <v>0</v>
      </c>
      <c r="BY52" s="1"/>
      <c r="BZ52" s="20"/>
    </row>
    <row r="53" spans="2:78" ht="19.5">
      <c r="B53" s="23"/>
      <c r="C53" s="9" t="s">
        <v>9</v>
      </c>
      <c r="D53" s="16">
        <f>D54+Parameters!$C$8</f>
        <v>3.8599999999999994</v>
      </c>
      <c r="E53" s="10" t="s">
        <v>2</v>
      </c>
      <c r="F53" s="5">
        <v>0</v>
      </c>
      <c r="G53" s="33">
        <f t="shared" si="20"/>
        <v>0</v>
      </c>
      <c r="H53" s="24"/>
      <c r="I53" s="9" t="s">
        <v>9</v>
      </c>
      <c r="J53" s="16">
        <f>J54+Parameters!$G$8</f>
        <v>2.3000000000000003</v>
      </c>
      <c r="K53" s="10" t="s">
        <v>2</v>
      </c>
      <c r="L53" s="5">
        <v>0</v>
      </c>
      <c r="M53" s="33">
        <f t="shared" si="21"/>
        <v>0</v>
      </c>
      <c r="O53" s="9" t="s">
        <v>9</v>
      </c>
      <c r="P53" s="16">
        <f>P54+Parameters!$C$13</f>
        <v>4.220000000000001</v>
      </c>
      <c r="Q53" s="10" t="s">
        <v>2</v>
      </c>
      <c r="R53" s="5">
        <v>0</v>
      </c>
      <c r="S53" s="33">
        <f t="shared" si="22"/>
        <v>0</v>
      </c>
      <c r="U53" s="9" t="s">
        <v>9</v>
      </c>
      <c r="V53" s="16">
        <f>V54+Parameters!$G$13</f>
        <v>2.6599999999999993</v>
      </c>
      <c r="W53" s="10" t="s">
        <v>2</v>
      </c>
      <c r="X53" s="5">
        <v>0</v>
      </c>
      <c r="Y53" s="33">
        <f t="shared" si="23"/>
        <v>0</v>
      </c>
      <c r="Z53" s="42" t="s">
        <v>63</v>
      </c>
      <c r="AA53" s="49">
        <f t="shared" si="24"/>
        <v>0</v>
      </c>
      <c r="AB53" s="49">
        <f t="shared" si="25"/>
        <v>0</v>
      </c>
      <c r="AC53" s="49">
        <f t="shared" si="26"/>
        <v>0</v>
      </c>
      <c r="AD53" s="49">
        <f t="shared" si="27"/>
        <v>0</v>
      </c>
      <c r="AE53" s="57">
        <f t="shared" si="28"/>
        <v>0</v>
      </c>
      <c r="AF53" s="57">
        <f t="shared" si="29"/>
        <v>0</v>
      </c>
      <c r="BY53" s="1"/>
      <c r="BZ53" s="20"/>
    </row>
    <row r="54" spans="2:78" ht="19.5">
      <c r="B54" s="23"/>
      <c r="C54" s="9" t="s">
        <v>10</v>
      </c>
      <c r="D54" s="16">
        <f>D55+Parameters!$C$8</f>
        <v>3.7499999999999996</v>
      </c>
      <c r="E54" s="10" t="s">
        <v>2</v>
      </c>
      <c r="F54" s="5">
        <v>0</v>
      </c>
      <c r="G54" s="33">
        <f t="shared" si="20"/>
        <v>0</v>
      </c>
      <c r="H54" s="24"/>
      <c r="I54" s="9" t="s">
        <v>10</v>
      </c>
      <c r="J54" s="16">
        <f>J55+Parameters!$G$8</f>
        <v>2.2</v>
      </c>
      <c r="K54" s="10" t="s">
        <v>2</v>
      </c>
      <c r="L54" s="5">
        <v>0</v>
      </c>
      <c r="M54" s="33">
        <f t="shared" si="21"/>
        <v>0</v>
      </c>
      <c r="O54" s="9" t="s">
        <v>10</v>
      </c>
      <c r="P54" s="16">
        <f>P55+Parameters!$C$13</f>
        <v>4.1000000000000005</v>
      </c>
      <c r="Q54" s="10" t="s">
        <v>2</v>
      </c>
      <c r="R54" s="5">
        <v>0</v>
      </c>
      <c r="S54" s="33">
        <f t="shared" si="22"/>
        <v>0</v>
      </c>
      <c r="U54" s="9" t="s">
        <v>10</v>
      </c>
      <c r="V54" s="16">
        <f>V55+Parameters!$G$13</f>
        <v>2.5499999999999994</v>
      </c>
      <c r="W54" s="10" t="s">
        <v>2</v>
      </c>
      <c r="X54" s="5">
        <v>0</v>
      </c>
      <c r="Y54" s="33">
        <f t="shared" si="23"/>
        <v>0</v>
      </c>
      <c r="Z54" s="43" t="s">
        <v>64</v>
      </c>
      <c r="AA54" s="50">
        <f t="shared" si="24"/>
        <v>0</v>
      </c>
      <c r="AB54" s="50">
        <f t="shared" si="25"/>
        <v>0</v>
      </c>
      <c r="AC54" s="50">
        <f t="shared" si="26"/>
        <v>0</v>
      </c>
      <c r="AD54" s="50">
        <f t="shared" si="27"/>
        <v>0</v>
      </c>
      <c r="AE54" s="57">
        <f t="shared" si="28"/>
        <v>0</v>
      </c>
      <c r="AF54" s="57">
        <f t="shared" si="29"/>
        <v>0</v>
      </c>
      <c r="BY54" s="1"/>
      <c r="BZ54" s="20"/>
    </row>
    <row r="55" spans="3:78" ht="19.5">
      <c r="C55" s="9" t="s">
        <v>11</v>
      </c>
      <c r="D55" s="16">
        <f>D56+Parameters!$C$8</f>
        <v>3.6399999999999997</v>
      </c>
      <c r="E55" s="10" t="s">
        <v>2</v>
      </c>
      <c r="F55" s="5">
        <v>0</v>
      </c>
      <c r="G55" s="33">
        <f t="shared" si="20"/>
        <v>0</v>
      </c>
      <c r="I55" s="9" t="s">
        <v>11</v>
      </c>
      <c r="J55" s="16">
        <f>J56+Parameters!$G$8</f>
        <v>2.1</v>
      </c>
      <c r="K55" s="10" t="s">
        <v>2</v>
      </c>
      <c r="L55" s="5">
        <v>0</v>
      </c>
      <c r="M55" s="33">
        <f t="shared" si="21"/>
        <v>0</v>
      </c>
      <c r="O55" s="9" t="s">
        <v>11</v>
      </c>
      <c r="P55" s="16">
        <f>P56+Parameters!$C$13</f>
        <v>3.9800000000000004</v>
      </c>
      <c r="Q55" s="10" t="s">
        <v>2</v>
      </c>
      <c r="R55" s="5">
        <v>0</v>
      </c>
      <c r="S55" s="33">
        <f t="shared" si="22"/>
        <v>0</v>
      </c>
      <c r="U55" s="9" t="s">
        <v>11</v>
      </c>
      <c r="V55" s="16">
        <f>V56+Parameters!$G$13</f>
        <v>2.4399999999999995</v>
      </c>
      <c r="W55" s="10" t="s">
        <v>2</v>
      </c>
      <c r="X55" s="5">
        <v>0</v>
      </c>
      <c r="Y55" s="33">
        <f t="shared" si="23"/>
        <v>0</v>
      </c>
      <c r="Z55" s="42" t="s">
        <v>65</v>
      </c>
      <c r="AA55" s="49">
        <f t="shared" si="24"/>
        <v>0</v>
      </c>
      <c r="AB55" s="49">
        <f t="shared" si="25"/>
        <v>0</v>
      </c>
      <c r="AC55" s="49">
        <f t="shared" si="26"/>
        <v>0</v>
      </c>
      <c r="AD55" s="49">
        <f t="shared" si="27"/>
        <v>0</v>
      </c>
      <c r="AE55" s="57">
        <f t="shared" si="28"/>
        <v>0</v>
      </c>
      <c r="AF55" s="57">
        <f t="shared" si="29"/>
        <v>0</v>
      </c>
      <c r="BY55" s="1"/>
      <c r="BZ55" s="20"/>
    </row>
    <row r="56" spans="3:78" ht="19.5">
      <c r="C56" s="9" t="s">
        <v>12</v>
      </c>
      <c r="D56" s="16">
        <f>D57+Parameters!$C$8</f>
        <v>3.53</v>
      </c>
      <c r="E56" s="10" t="s">
        <v>2</v>
      </c>
      <c r="F56" s="5">
        <v>0</v>
      </c>
      <c r="G56" s="33">
        <f t="shared" si="20"/>
        <v>0</v>
      </c>
      <c r="I56" s="9" t="s">
        <v>12</v>
      </c>
      <c r="J56" s="16">
        <f>J57+Parameters!$G$8</f>
        <v>2</v>
      </c>
      <c r="K56" s="10" t="s">
        <v>2</v>
      </c>
      <c r="L56" s="5">
        <v>0</v>
      </c>
      <c r="M56" s="33">
        <f t="shared" si="21"/>
        <v>0</v>
      </c>
      <c r="O56" s="9" t="s">
        <v>12</v>
      </c>
      <c r="P56" s="16">
        <f>P57+Parameters!$C$13</f>
        <v>3.8600000000000003</v>
      </c>
      <c r="Q56" s="10" t="s">
        <v>2</v>
      </c>
      <c r="R56" s="5">
        <v>0</v>
      </c>
      <c r="S56" s="33">
        <f t="shared" si="22"/>
        <v>0</v>
      </c>
      <c r="U56" s="9" t="s">
        <v>12</v>
      </c>
      <c r="V56" s="16">
        <f>V57+Parameters!$G$13</f>
        <v>2.3299999999999996</v>
      </c>
      <c r="W56" s="10" t="s">
        <v>2</v>
      </c>
      <c r="X56" s="5">
        <v>0</v>
      </c>
      <c r="Y56" s="33">
        <f t="shared" si="23"/>
        <v>0</v>
      </c>
      <c r="Z56" s="44" t="s">
        <v>66</v>
      </c>
      <c r="AA56" s="51">
        <f t="shared" si="24"/>
        <v>0</v>
      </c>
      <c r="AB56" s="51">
        <f t="shared" si="25"/>
        <v>0</v>
      </c>
      <c r="AC56" s="51">
        <f t="shared" si="26"/>
        <v>0</v>
      </c>
      <c r="AD56" s="51">
        <f t="shared" si="27"/>
        <v>0</v>
      </c>
      <c r="AE56" s="57">
        <f t="shared" si="28"/>
        <v>0</v>
      </c>
      <c r="AF56" s="57">
        <f t="shared" si="29"/>
        <v>0</v>
      </c>
      <c r="BY56" s="1"/>
      <c r="BZ56" s="20"/>
    </row>
    <row r="57" spans="3:78" ht="19.5">
      <c r="C57" s="9" t="s">
        <v>13</v>
      </c>
      <c r="D57" s="16">
        <f>D58+Parameters!$C$8</f>
        <v>3.42</v>
      </c>
      <c r="E57" s="10" t="s">
        <v>2</v>
      </c>
      <c r="F57" s="5">
        <v>0</v>
      </c>
      <c r="G57" s="33">
        <f t="shared" si="20"/>
        <v>0</v>
      </c>
      <c r="I57" s="9" t="s">
        <v>13</v>
      </c>
      <c r="J57" s="16">
        <f>J58+Parameters!$G$8</f>
        <v>1.9000000000000001</v>
      </c>
      <c r="K57" s="10" t="s">
        <v>2</v>
      </c>
      <c r="L57" s="5">
        <v>0</v>
      </c>
      <c r="M57" s="33">
        <f t="shared" si="21"/>
        <v>0</v>
      </c>
      <c r="O57" s="9" t="s">
        <v>13</v>
      </c>
      <c r="P57" s="16">
        <f>P58+Parameters!$C$13</f>
        <v>3.74</v>
      </c>
      <c r="Q57" s="10" t="s">
        <v>2</v>
      </c>
      <c r="R57" s="5">
        <v>0</v>
      </c>
      <c r="S57" s="33">
        <f t="shared" si="22"/>
        <v>0</v>
      </c>
      <c r="U57" s="9" t="s">
        <v>13</v>
      </c>
      <c r="V57" s="16">
        <f>V58+Parameters!$G$13</f>
        <v>2.2199999999999998</v>
      </c>
      <c r="W57" s="10" t="s">
        <v>2</v>
      </c>
      <c r="X57" s="5">
        <v>0</v>
      </c>
      <c r="Y57" s="33">
        <f t="shared" si="23"/>
        <v>0</v>
      </c>
      <c r="Z57" s="42" t="s">
        <v>67</v>
      </c>
      <c r="AA57" s="49">
        <f t="shared" si="24"/>
        <v>0</v>
      </c>
      <c r="AB57" s="49">
        <f t="shared" si="25"/>
        <v>0</v>
      </c>
      <c r="AC57" s="49">
        <f t="shared" si="26"/>
        <v>0</v>
      </c>
      <c r="AD57" s="49">
        <f t="shared" si="27"/>
        <v>0</v>
      </c>
      <c r="AE57" s="57">
        <f t="shared" si="28"/>
        <v>0</v>
      </c>
      <c r="AF57" s="57">
        <f t="shared" si="29"/>
        <v>0</v>
      </c>
      <c r="BY57" s="1"/>
      <c r="BZ57" s="20"/>
    </row>
    <row r="58" spans="3:78" ht="19.5">
      <c r="C58" s="9" t="s">
        <v>14</v>
      </c>
      <c r="D58" s="16">
        <f>D59+Parameters!$C$8</f>
        <v>3.31</v>
      </c>
      <c r="E58" s="10" t="s">
        <v>2</v>
      </c>
      <c r="F58" s="5">
        <v>0</v>
      </c>
      <c r="G58" s="33">
        <f t="shared" si="20"/>
        <v>0</v>
      </c>
      <c r="I58" s="9" t="s">
        <v>14</v>
      </c>
      <c r="J58" s="16">
        <f>J59+Parameters!$G$8</f>
        <v>1.8</v>
      </c>
      <c r="K58" s="10" t="s">
        <v>2</v>
      </c>
      <c r="L58" s="5">
        <v>0</v>
      </c>
      <c r="M58" s="33">
        <f t="shared" si="21"/>
        <v>0</v>
      </c>
      <c r="O58" s="9" t="s">
        <v>14</v>
      </c>
      <c r="P58" s="16">
        <f>P59+Parameters!$C$13</f>
        <v>3.62</v>
      </c>
      <c r="Q58" s="10" t="s">
        <v>2</v>
      </c>
      <c r="R58" s="5">
        <v>0</v>
      </c>
      <c r="S58" s="33">
        <f t="shared" si="22"/>
        <v>0</v>
      </c>
      <c r="U58" s="9" t="s">
        <v>14</v>
      </c>
      <c r="V58" s="16">
        <f>V59+Parameters!$G$13</f>
        <v>2.11</v>
      </c>
      <c r="W58" s="10" t="s">
        <v>2</v>
      </c>
      <c r="X58" s="5">
        <v>0</v>
      </c>
      <c r="Y58" s="33">
        <f t="shared" si="23"/>
        <v>0</v>
      </c>
      <c r="Z58" s="42" t="s">
        <v>68</v>
      </c>
      <c r="AA58" s="49">
        <f t="shared" si="24"/>
        <v>0</v>
      </c>
      <c r="AB58" s="49">
        <f t="shared" si="25"/>
        <v>0</v>
      </c>
      <c r="AC58" s="49">
        <f t="shared" si="26"/>
        <v>0</v>
      </c>
      <c r="AD58" s="49">
        <f t="shared" si="27"/>
        <v>0</v>
      </c>
      <c r="AE58" s="57">
        <f t="shared" si="28"/>
        <v>0</v>
      </c>
      <c r="AF58" s="57">
        <f t="shared" si="29"/>
        <v>0</v>
      </c>
      <c r="BY58" s="1"/>
      <c r="BZ58" s="20"/>
    </row>
    <row r="59" spans="3:78" ht="19.5">
      <c r="C59" s="9" t="s">
        <v>15</v>
      </c>
      <c r="D59" s="16">
        <f>Parameters!C7</f>
        <v>3.2</v>
      </c>
      <c r="E59" s="10" t="s">
        <v>2</v>
      </c>
      <c r="F59" s="5">
        <v>0</v>
      </c>
      <c r="G59" s="33">
        <f>IF(F59=F39,0,2)</f>
        <v>0</v>
      </c>
      <c r="I59" s="9" t="s">
        <v>15</v>
      </c>
      <c r="J59" s="16">
        <f>Parameters!G7</f>
        <v>1.7</v>
      </c>
      <c r="K59" s="10" t="s">
        <v>2</v>
      </c>
      <c r="L59" s="5">
        <v>0</v>
      </c>
      <c r="M59" s="33">
        <f>IF(L59=L39,0,2)</f>
        <v>0</v>
      </c>
      <c r="O59" s="9" t="s">
        <v>15</v>
      </c>
      <c r="P59" s="16">
        <f>Parameters!C12</f>
        <v>3.5</v>
      </c>
      <c r="Q59" s="10" t="s">
        <v>2</v>
      </c>
      <c r="R59" s="5">
        <v>0</v>
      </c>
      <c r="S59" s="33">
        <f>IF(R59=R39,0,2)</f>
        <v>0</v>
      </c>
      <c r="U59" s="9" t="s">
        <v>15</v>
      </c>
      <c r="V59" s="16">
        <f>Parameters!G12</f>
        <v>2</v>
      </c>
      <c r="W59" s="10" t="s">
        <v>2</v>
      </c>
      <c r="X59" s="5">
        <v>0</v>
      </c>
      <c r="Y59" s="33">
        <f>IF(X59=X39,0,2)</f>
        <v>0</v>
      </c>
      <c r="Z59" s="42" t="s">
        <v>69</v>
      </c>
      <c r="AA59" s="49">
        <f t="shared" si="24"/>
        <v>0</v>
      </c>
      <c r="AB59" s="49">
        <f t="shared" si="25"/>
        <v>0</v>
      </c>
      <c r="AC59" s="49">
        <f t="shared" si="26"/>
        <v>0</v>
      </c>
      <c r="AD59" s="49">
        <f t="shared" si="27"/>
        <v>0</v>
      </c>
      <c r="AE59" s="58">
        <f t="shared" si="28"/>
        <v>0</v>
      </c>
      <c r="AF59" s="58">
        <f t="shared" si="29"/>
        <v>0</v>
      </c>
      <c r="BY59" s="1"/>
      <c r="BZ59" s="20"/>
    </row>
    <row r="60" spans="6:78" ht="18.75">
      <c r="F60" s="1"/>
      <c r="G60" s="33"/>
      <c r="R60" s="1"/>
      <c r="S60" s="33"/>
      <c r="X60" s="1"/>
      <c r="Y60" s="33"/>
      <c r="AI60" s="1"/>
      <c r="AJ60" s="20"/>
      <c r="AO60" s="1"/>
      <c r="AP60" s="20"/>
      <c r="BA60" s="1"/>
      <c r="BB60" s="20"/>
      <c r="BM60" s="1"/>
      <c r="BN60" s="20"/>
      <c r="BY60" s="1"/>
      <c r="BZ60" s="20"/>
    </row>
    <row r="61" spans="1:78" ht="18.75">
      <c r="A61" s="38" t="s">
        <v>45</v>
      </c>
      <c r="B61" s="6"/>
      <c r="Z61" s="38" t="str">
        <f>A61</f>
        <v>DAY 4</v>
      </c>
      <c r="AI61" s="1"/>
      <c r="AJ61" s="20"/>
      <c r="AO61" s="1"/>
      <c r="AP61" s="20"/>
      <c r="BA61" s="1"/>
      <c r="BB61" s="20"/>
      <c r="BM61" s="1"/>
      <c r="BN61" s="20"/>
      <c r="BY61" s="1"/>
      <c r="BZ61" s="20"/>
    </row>
    <row r="62" spans="2:78" ht="18.75">
      <c r="B62" s="6" t="str">
        <f>B42</f>
        <v>Shipper 3</v>
      </c>
      <c r="C62" s="60" t="s">
        <v>4</v>
      </c>
      <c r="D62" s="60"/>
      <c r="E62" s="60"/>
      <c r="F62" s="60"/>
      <c r="G62" s="19"/>
      <c r="H62" s="4"/>
      <c r="I62" s="60" t="s">
        <v>20</v>
      </c>
      <c r="J62" s="60"/>
      <c r="K62" s="60"/>
      <c r="L62" s="60"/>
      <c r="O62" s="60" t="str">
        <f>O42</f>
        <v>Bundled capacity A-B</v>
      </c>
      <c r="P62" s="60"/>
      <c r="Q62" s="60"/>
      <c r="R62" s="60"/>
      <c r="S62" s="19"/>
      <c r="T62" s="4"/>
      <c r="U62" s="60" t="str">
        <f>U42</f>
        <v>Bundled capacity B-C</v>
      </c>
      <c r="V62" s="60"/>
      <c r="W62" s="60"/>
      <c r="X62" s="60"/>
      <c r="Y62" s="35"/>
      <c r="Z62" s="6" t="str">
        <f>B62</f>
        <v>Shipper 3</v>
      </c>
      <c r="BA62" s="1"/>
      <c r="BB62" s="20"/>
      <c r="BM62" s="1"/>
      <c r="BN62" s="20"/>
      <c r="BY62" s="1"/>
      <c r="BZ62" s="20"/>
    </row>
    <row r="63" spans="25:78" ht="18.75">
      <c r="Y63" s="35"/>
      <c r="BA63" s="1"/>
      <c r="BB63" s="20"/>
      <c r="BM63" s="1"/>
      <c r="BN63" s="20"/>
      <c r="BY63" s="1"/>
      <c r="BZ63" s="20"/>
    </row>
    <row r="64" spans="6:78" ht="45">
      <c r="F64" s="2" t="s">
        <v>3</v>
      </c>
      <c r="G64" s="32" t="str">
        <f>G44</f>
        <v>CHECK</v>
      </c>
      <c r="L64" s="2" t="s">
        <v>3</v>
      </c>
      <c r="M64" s="37" t="str">
        <f>M44</f>
        <v>CHECK</v>
      </c>
      <c r="R64" s="2" t="s">
        <v>3</v>
      </c>
      <c r="S64" s="32" t="str">
        <f>S44</f>
        <v>CHECK</v>
      </c>
      <c r="X64" s="2" t="s">
        <v>3</v>
      </c>
      <c r="Y64" s="37" t="str">
        <f>Y44</f>
        <v>CHECK</v>
      </c>
      <c r="Z64" s="41" t="s">
        <v>54</v>
      </c>
      <c r="AA64" s="47" t="s">
        <v>73</v>
      </c>
      <c r="AB64" s="47" t="s">
        <v>74</v>
      </c>
      <c r="AC64" s="47" t="s">
        <v>75</v>
      </c>
      <c r="AD64" s="47" t="s">
        <v>76</v>
      </c>
      <c r="AE64" s="56" t="s">
        <v>71</v>
      </c>
      <c r="AF64" s="56" t="s">
        <v>72</v>
      </c>
      <c r="BM64" s="1"/>
      <c r="BN64" s="20"/>
      <c r="BY64" s="1"/>
      <c r="BZ64" s="20"/>
    </row>
    <row r="65" spans="2:78" ht="19.5">
      <c r="B65" s="21" t="s">
        <v>35</v>
      </c>
      <c r="C65" s="9" t="s">
        <v>34</v>
      </c>
      <c r="D65" s="16">
        <f>D66+Parameters!$C$8</f>
        <v>4.740000000000001</v>
      </c>
      <c r="E65" s="10" t="s">
        <v>2</v>
      </c>
      <c r="F65" s="5">
        <v>0</v>
      </c>
      <c r="G65" s="33">
        <f aca="true" t="shared" si="30" ref="G65:G78">IF(AND(F65&lt;=F66,F65&gt;=F45),0,IF(F65&gt;F66,1,2))</f>
        <v>0</v>
      </c>
      <c r="H65" s="21" t="str">
        <f>B65</f>
        <v>Year 1</v>
      </c>
      <c r="I65" s="9" t="s">
        <v>34</v>
      </c>
      <c r="J65" s="16">
        <f>J66+Parameters!$G$8</f>
        <v>3.100000000000001</v>
      </c>
      <c r="K65" s="10" t="s">
        <v>2</v>
      </c>
      <c r="L65" s="5">
        <v>0</v>
      </c>
      <c r="M65" s="33">
        <f aca="true" t="shared" si="31" ref="M65:M78">IF(AND(L65&lt;=L66,L65&gt;=L45),0,IF(L65&gt;L66,1,2))</f>
        <v>0</v>
      </c>
      <c r="N65" s="21" t="s">
        <v>36</v>
      </c>
      <c r="O65" s="9" t="s">
        <v>34</v>
      </c>
      <c r="P65" s="16">
        <f>P66+Parameters!$C$13</f>
        <v>5.1800000000000015</v>
      </c>
      <c r="Q65" s="10" t="s">
        <v>2</v>
      </c>
      <c r="R65" s="5">
        <v>0</v>
      </c>
      <c r="S65" s="33">
        <f aca="true" t="shared" si="32" ref="S65:S78">IF(AND(R65&lt;=R66,R65&gt;=R45),0,IF(R65&gt;R66,1,2))</f>
        <v>0</v>
      </c>
      <c r="T65" s="15" t="str">
        <f>N65</f>
        <v>Year 2</v>
      </c>
      <c r="U65" s="9" t="s">
        <v>34</v>
      </c>
      <c r="V65" s="16">
        <f>V66+Parameters!$G$13</f>
        <v>3.5399999999999983</v>
      </c>
      <c r="W65" s="10" t="s">
        <v>2</v>
      </c>
      <c r="X65" s="5">
        <v>0</v>
      </c>
      <c r="Y65" s="33">
        <f aca="true" t="shared" si="33" ref="Y65:Y78">IF(AND(X65&lt;=X66,X65&gt;=X45),0,IF(X65&gt;X66,1,2))</f>
        <v>0</v>
      </c>
      <c r="Z65" s="42" t="s">
        <v>55</v>
      </c>
      <c r="AA65" s="48">
        <f aca="true" t="shared" si="34" ref="AA65:AA79">D65*F65</f>
        <v>0</v>
      </c>
      <c r="AB65" s="48">
        <f aca="true" t="shared" si="35" ref="AB65:AB79">J65*L65</f>
        <v>0</v>
      </c>
      <c r="AC65" s="48">
        <f aca="true" t="shared" si="36" ref="AC65:AC79">P65*R65</f>
        <v>0</v>
      </c>
      <c r="AD65" s="48">
        <f aca="true" t="shared" si="37" ref="AD65:AD79">V65*X65</f>
        <v>0</v>
      </c>
      <c r="AE65" s="57">
        <f>SUM(AA65:AB65)</f>
        <v>0</v>
      </c>
      <c r="AF65" s="57">
        <f>SUM(AC65:AD65)</f>
        <v>0</v>
      </c>
      <c r="BM65" s="1"/>
      <c r="BN65" s="20"/>
      <c r="BY65" s="1"/>
      <c r="BZ65" s="20"/>
    </row>
    <row r="66" spans="2:78" ht="19.5">
      <c r="B66" s="59" t="s">
        <v>5</v>
      </c>
      <c r="C66" s="9" t="s">
        <v>33</v>
      </c>
      <c r="D66" s="16">
        <f>D67+Parameters!$C$8</f>
        <v>4.630000000000001</v>
      </c>
      <c r="E66" s="10" t="s">
        <v>2</v>
      </c>
      <c r="F66" s="5">
        <v>0</v>
      </c>
      <c r="G66" s="33">
        <f t="shared" si="30"/>
        <v>0</v>
      </c>
      <c r="H66" s="59" t="s">
        <v>5</v>
      </c>
      <c r="I66" s="9" t="s">
        <v>33</v>
      </c>
      <c r="J66" s="16">
        <f>J67+Parameters!$G$8</f>
        <v>3.000000000000001</v>
      </c>
      <c r="K66" s="10" t="s">
        <v>2</v>
      </c>
      <c r="L66" s="5">
        <v>0</v>
      </c>
      <c r="M66" s="33">
        <f t="shared" si="31"/>
        <v>0</v>
      </c>
      <c r="N66" s="59" t="s">
        <v>5</v>
      </c>
      <c r="O66" s="9" t="s">
        <v>33</v>
      </c>
      <c r="P66" s="16">
        <f>P67+Parameters!$C$13</f>
        <v>5.060000000000001</v>
      </c>
      <c r="Q66" s="10" t="s">
        <v>2</v>
      </c>
      <c r="R66" s="5">
        <v>0</v>
      </c>
      <c r="S66" s="33">
        <f t="shared" si="32"/>
        <v>0</v>
      </c>
      <c r="T66" s="59" t="s">
        <v>5</v>
      </c>
      <c r="U66" s="9" t="s">
        <v>33</v>
      </c>
      <c r="V66" s="16">
        <f>V67+Parameters!$G$13</f>
        <v>3.4299999999999984</v>
      </c>
      <c r="W66" s="10" t="s">
        <v>2</v>
      </c>
      <c r="X66" s="5">
        <v>0</v>
      </c>
      <c r="Y66" s="33">
        <f t="shared" si="33"/>
        <v>0</v>
      </c>
      <c r="Z66" s="42" t="s">
        <v>56</v>
      </c>
      <c r="AA66" s="48">
        <f t="shared" si="34"/>
        <v>0</v>
      </c>
      <c r="AB66" s="48">
        <f t="shared" si="35"/>
        <v>0</v>
      </c>
      <c r="AC66" s="48">
        <f t="shared" si="36"/>
        <v>0</v>
      </c>
      <c r="AD66" s="48">
        <f t="shared" si="37"/>
        <v>0</v>
      </c>
      <c r="AE66" s="57">
        <f aca="true" t="shared" si="38" ref="AE66:AE79">SUM(AA66:AB66)</f>
        <v>0</v>
      </c>
      <c r="AF66" s="57">
        <f aca="true" t="shared" si="39" ref="AF66:AF79">SUM(AC66:AD66)</f>
        <v>0</v>
      </c>
      <c r="BM66" s="1"/>
      <c r="BN66" s="20"/>
      <c r="BY66" s="1"/>
      <c r="BZ66" s="20"/>
    </row>
    <row r="67" spans="2:78" ht="19.5">
      <c r="B67" s="59"/>
      <c r="C67" s="9" t="s">
        <v>32</v>
      </c>
      <c r="D67" s="16">
        <f>D68+Parameters!$C$8</f>
        <v>4.5200000000000005</v>
      </c>
      <c r="E67" s="10" t="s">
        <v>2</v>
      </c>
      <c r="F67" s="5">
        <v>0</v>
      </c>
      <c r="G67" s="33">
        <f t="shared" si="30"/>
        <v>0</v>
      </c>
      <c r="H67" s="59"/>
      <c r="I67" s="9" t="s">
        <v>32</v>
      </c>
      <c r="J67" s="16">
        <f>J68+Parameters!$G$8</f>
        <v>2.900000000000001</v>
      </c>
      <c r="K67" s="10" t="s">
        <v>2</v>
      </c>
      <c r="L67" s="5">
        <v>0</v>
      </c>
      <c r="M67" s="33">
        <f t="shared" si="31"/>
        <v>0</v>
      </c>
      <c r="N67" s="59"/>
      <c r="O67" s="9" t="s">
        <v>32</v>
      </c>
      <c r="P67" s="16">
        <f>P68+Parameters!$C$13</f>
        <v>4.940000000000001</v>
      </c>
      <c r="Q67" s="10" t="s">
        <v>2</v>
      </c>
      <c r="R67" s="5">
        <v>0</v>
      </c>
      <c r="S67" s="33">
        <f t="shared" si="32"/>
        <v>0</v>
      </c>
      <c r="T67" s="59"/>
      <c r="U67" s="9" t="s">
        <v>32</v>
      </c>
      <c r="V67" s="16">
        <f>V68+Parameters!$G$13</f>
        <v>3.3199999999999985</v>
      </c>
      <c r="W67" s="10" t="s">
        <v>2</v>
      </c>
      <c r="X67" s="5">
        <v>0</v>
      </c>
      <c r="Y67" s="33">
        <f t="shared" si="33"/>
        <v>0</v>
      </c>
      <c r="Z67" s="42" t="s">
        <v>57</v>
      </c>
      <c r="AA67" s="48">
        <f t="shared" si="34"/>
        <v>0</v>
      </c>
      <c r="AB67" s="48">
        <f t="shared" si="35"/>
        <v>0</v>
      </c>
      <c r="AC67" s="48">
        <f t="shared" si="36"/>
        <v>0</v>
      </c>
      <c r="AD67" s="48">
        <f t="shared" si="37"/>
        <v>0</v>
      </c>
      <c r="AE67" s="57">
        <f t="shared" si="38"/>
        <v>0</v>
      </c>
      <c r="AF67" s="57">
        <f t="shared" si="39"/>
        <v>0</v>
      </c>
      <c r="BM67" s="1"/>
      <c r="BN67" s="20"/>
      <c r="BY67" s="1"/>
      <c r="BZ67" s="20"/>
    </row>
    <row r="68" spans="2:78" ht="19.5">
      <c r="B68" s="59"/>
      <c r="C68" s="9" t="s">
        <v>31</v>
      </c>
      <c r="D68" s="16">
        <f>D69+Parameters!$C$8</f>
        <v>4.41</v>
      </c>
      <c r="E68" s="10" t="s">
        <v>2</v>
      </c>
      <c r="F68" s="5">
        <v>0</v>
      </c>
      <c r="G68" s="33">
        <f t="shared" si="30"/>
        <v>0</v>
      </c>
      <c r="H68" s="59"/>
      <c r="I68" s="9" t="s">
        <v>31</v>
      </c>
      <c r="J68" s="16">
        <f>J69+Parameters!$G$8</f>
        <v>2.8000000000000007</v>
      </c>
      <c r="K68" s="10" t="s">
        <v>2</v>
      </c>
      <c r="L68" s="5">
        <v>0</v>
      </c>
      <c r="M68" s="33">
        <f t="shared" si="31"/>
        <v>0</v>
      </c>
      <c r="N68" s="59"/>
      <c r="O68" s="9" t="s">
        <v>31</v>
      </c>
      <c r="P68" s="16">
        <f>P69+Parameters!$C$13</f>
        <v>4.820000000000001</v>
      </c>
      <c r="Q68" s="10" t="s">
        <v>2</v>
      </c>
      <c r="R68" s="5">
        <v>0</v>
      </c>
      <c r="S68" s="33">
        <f t="shared" si="32"/>
        <v>0</v>
      </c>
      <c r="T68" s="59"/>
      <c r="U68" s="9" t="s">
        <v>31</v>
      </c>
      <c r="V68" s="16">
        <f>V69+Parameters!$G$13</f>
        <v>3.2099999999999986</v>
      </c>
      <c r="W68" s="10" t="s">
        <v>2</v>
      </c>
      <c r="X68" s="5">
        <v>0</v>
      </c>
      <c r="Y68" s="33">
        <f t="shared" si="33"/>
        <v>0</v>
      </c>
      <c r="Z68" s="42" t="s">
        <v>58</v>
      </c>
      <c r="AA68" s="49">
        <f t="shared" si="34"/>
        <v>0</v>
      </c>
      <c r="AB68" s="49">
        <f t="shared" si="35"/>
        <v>0</v>
      </c>
      <c r="AC68" s="49">
        <f t="shared" si="36"/>
        <v>0</v>
      </c>
      <c r="AD68" s="49">
        <f t="shared" si="37"/>
        <v>0</v>
      </c>
      <c r="AE68" s="57">
        <f t="shared" si="38"/>
        <v>0</v>
      </c>
      <c r="AF68" s="57">
        <f t="shared" si="39"/>
        <v>0</v>
      </c>
      <c r="BM68" s="1"/>
      <c r="BN68" s="20"/>
      <c r="BY68" s="1"/>
      <c r="BZ68" s="20"/>
    </row>
    <row r="69" spans="2:78" ht="19.5">
      <c r="B69" s="8">
        <f>Parameters!C6</f>
        <v>600000</v>
      </c>
      <c r="C69" s="9" t="s">
        <v>30</v>
      </c>
      <c r="D69" s="16">
        <f>D70+Parameters!$C$8</f>
        <v>4.3</v>
      </c>
      <c r="E69" s="10" t="s">
        <v>2</v>
      </c>
      <c r="F69" s="5">
        <v>0</v>
      </c>
      <c r="G69" s="33">
        <f t="shared" si="30"/>
        <v>0</v>
      </c>
      <c r="H69" s="11">
        <f>Parameters!G6</f>
        <v>450000</v>
      </c>
      <c r="I69" s="9" t="s">
        <v>30</v>
      </c>
      <c r="J69" s="16">
        <f>J70+Parameters!$G$8</f>
        <v>2.7000000000000006</v>
      </c>
      <c r="K69" s="10" t="s">
        <v>2</v>
      </c>
      <c r="L69" s="5">
        <v>0</v>
      </c>
      <c r="M69" s="33">
        <f t="shared" si="31"/>
        <v>0</v>
      </c>
      <c r="N69" s="11">
        <f>Parameters!C11</f>
        <v>800000</v>
      </c>
      <c r="O69" s="9" t="s">
        <v>30</v>
      </c>
      <c r="P69" s="16">
        <f>P70+Parameters!$C$13</f>
        <v>4.700000000000001</v>
      </c>
      <c r="Q69" s="10" t="s">
        <v>2</v>
      </c>
      <c r="R69" s="5">
        <v>0</v>
      </c>
      <c r="S69" s="33">
        <f t="shared" si="32"/>
        <v>0</v>
      </c>
      <c r="T69" s="11">
        <f>Parameters!G11</f>
        <v>550000</v>
      </c>
      <c r="U69" s="9" t="s">
        <v>30</v>
      </c>
      <c r="V69" s="16">
        <f>V70+Parameters!$G$13</f>
        <v>3.0999999999999988</v>
      </c>
      <c r="W69" s="10" t="s">
        <v>2</v>
      </c>
      <c r="X69" s="5">
        <v>0</v>
      </c>
      <c r="Y69" s="33">
        <f t="shared" si="33"/>
        <v>0</v>
      </c>
      <c r="Z69" s="42" t="s">
        <v>59</v>
      </c>
      <c r="AA69" s="49">
        <f t="shared" si="34"/>
        <v>0</v>
      </c>
      <c r="AB69" s="49">
        <f t="shared" si="35"/>
        <v>0</v>
      </c>
      <c r="AC69" s="49">
        <f t="shared" si="36"/>
        <v>0</v>
      </c>
      <c r="AD69" s="49">
        <f t="shared" si="37"/>
        <v>0</v>
      </c>
      <c r="AE69" s="57">
        <f t="shared" si="38"/>
        <v>0</v>
      </c>
      <c r="AF69" s="57">
        <f t="shared" si="39"/>
        <v>0</v>
      </c>
      <c r="BM69" s="1"/>
      <c r="BN69" s="20"/>
      <c r="BY69" s="1"/>
      <c r="BZ69" s="20"/>
    </row>
    <row r="70" spans="2:78" ht="19.5">
      <c r="B70" s="23"/>
      <c r="C70" s="9" t="s">
        <v>7</v>
      </c>
      <c r="D70" s="16">
        <f>D71+Parameters!$C$8</f>
        <v>4.1899999999999995</v>
      </c>
      <c r="E70" s="10" t="s">
        <v>2</v>
      </c>
      <c r="F70" s="5">
        <v>0</v>
      </c>
      <c r="G70" s="33">
        <f t="shared" si="30"/>
        <v>0</v>
      </c>
      <c r="H70" s="24"/>
      <c r="I70" s="9" t="s">
        <v>7</v>
      </c>
      <c r="J70" s="16">
        <f>J71+Parameters!$G$8</f>
        <v>2.6000000000000005</v>
      </c>
      <c r="K70" s="10" t="s">
        <v>2</v>
      </c>
      <c r="L70" s="5">
        <v>0</v>
      </c>
      <c r="M70" s="33">
        <f t="shared" si="31"/>
        <v>0</v>
      </c>
      <c r="O70" s="9" t="s">
        <v>7</v>
      </c>
      <c r="P70" s="16">
        <f>P71+Parameters!$C$13</f>
        <v>4.580000000000001</v>
      </c>
      <c r="Q70" s="10" t="s">
        <v>2</v>
      </c>
      <c r="R70" s="5">
        <v>0</v>
      </c>
      <c r="S70" s="33">
        <f t="shared" si="32"/>
        <v>0</v>
      </c>
      <c r="U70" s="9" t="s">
        <v>7</v>
      </c>
      <c r="V70" s="16">
        <f>V71+Parameters!$G$13</f>
        <v>2.989999999999999</v>
      </c>
      <c r="W70" s="10" t="s">
        <v>2</v>
      </c>
      <c r="X70" s="5">
        <v>0</v>
      </c>
      <c r="Y70" s="33">
        <f t="shared" si="33"/>
        <v>0</v>
      </c>
      <c r="Z70" s="42" t="s">
        <v>60</v>
      </c>
      <c r="AA70" s="49">
        <f t="shared" si="34"/>
        <v>0</v>
      </c>
      <c r="AB70" s="49">
        <f t="shared" si="35"/>
        <v>0</v>
      </c>
      <c r="AC70" s="49">
        <f t="shared" si="36"/>
        <v>0</v>
      </c>
      <c r="AD70" s="49">
        <f t="shared" si="37"/>
        <v>0</v>
      </c>
      <c r="AE70" s="57">
        <f t="shared" si="38"/>
        <v>0</v>
      </c>
      <c r="AF70" s="57">
        <f t="shared" si="39"/>
        <v>0</v>
      </c>
      <c r="BM70" s="1"/>
      <c r="BN70" s="20"/>
      <c r="BY70" s="1"/>
      <c r="BZ70" s="20"/>
    </row>
    <row r="71" spans="2:78" ht="19.5">
      <c r="B71" s="23"/>
      <c r="C71" s="9" t="s">
        <v>8</v>
      </c>
      <c r="D71" s="16">
        <f>D72+Parameters!$C$8</f>
        <v>4.079999999999999</v>
      </c>
      <c r="E71" s="10" t="s">
        <v>2</v>
      </c>
      <c r="F71" s="5">
        <v>0</v>
      </c>
      <c r="G71" s="33">
        <f t="shared" si="30"/>
        <v>0</v>
      </c>
      <c r="H71" s="24"/>
      <c r="I71" s="9" t="s">
        <v>8</v>
      </c>
      <c r="J71" s="16">
        <f>J72+Parameters!$G$8</f>
        <v>2.5000000000000004</v>
      </c>
      <c r="K71" s="10" t="s">
        <v>2</v>
      </c>
      <c r="L71" s="5">
        <v>0</v>
      </c>
      <c r="M71" s="33">
        <f t="shared" si="31"/>
        <v>0</v>
      </c>
      <c r="O71" s="9" t="s">
        <v>8</v>
      </c>
      <c r="P71" s="16">
        <f>P72+Parameters!$C$13</f>
        <v>4.460000000000001</v>
      </c>
      <c r="Q71" s="10" t="s">
        <v>2</v>
      </c>
      <c r="R71" s="5">
        <v>0</v>
      </c>
      <c r="S71" s="33">
        <f t="shared" si="32"/>
        <v>0</v>
      </c>
      <c r="U71" s="9" t="s">
        <v>8</v>
      </c>
      <c r="V71" s="16">
        <f>V72+Parameters!$G$13</f>
        <v>2.879999999999999</v>
      </c>
      <c r="W71" s="10" t="s">
        <v>2</v>
      </c>
      <c r="X71" s="5">
        <v>0</v>
      </c>
      <c r="Y71" s="33">
        <f t="shared" si="33"/>
        <v>0</v>
      </c>
      <c r="Z71" s="42" t="s">
        <v>61</v>
      </c>
      <c r="AA71" s="49">
        <f t="shared" si="34"/>
        <v>0</v>
      </c>
      <c r="AB71" s="49">
        <f t="shared" si="35"/>
        <v>0</v>
      </c>
      <c r="AC71" s="49">
        <f t="shared" si="36"/>
        <v>0</v>
      </c>
      <c r="AD71" s="49">
        <f t="shared" si="37"/>
        <v>0</v>
      </c>
      <c r="AE71" s="57">
        <f t="shared" si="38"/>
        <v>0</v>
      </c>
      <c r="AF71" s="57">
        <f t="shared" si="39"/>
        <v>0</v>
      </c>
      <c r="BM71" s="1"/>
      <c r="BN71" s="20"/>
      <c r="BY71" s="1"/>
      <c r="BZ71" s="20"/>
    </row>
    <row r="72" spans="2:78" ht="19.5">
      <c r="B72" s="23"/>
      <c r="C72" s="9" t="s">
        <v>25</v>
      </c>
      <c r="D72" s="16">
        <f>D73+Parameters!$C$8</f>
        <v>3.9699999999999993</v>
      </c>
      <c r="E72" s="10" t="s">
        <v>2</v>
      </c>
      <c r="F72" s="5">
        <v>0</v>
      </c>
      <c r="G72" s="33">
        <f t="shared" si="30"/>
        <v>0</v>
      </c>
      <c r="H72" s="24"/>
      <c r="I72" s="9" t="s">
        <v>25</v>
      </c>
      <c r="J72" s="16">
        <f>J73+Parameters!$G$8</f>
        <v>2.4000000000000004</v>
      </c>
      <c r="K72" s="10" t="s">
        <v>2</v>
      </c>
      <c r="L72" s="5">
        <v>0</v>
      </c>
      <c r="M72" s="33">
        <f t="shared" si="31"/>
        <v>0</v>
      </c>
      <c r="O72" s="9" t="s">
        <v>25</v>
      </c>
      <c r="P72" s="16">
        <f>P73+Parameters!$C$13</f>
        <v>4.340000000000001</v>
      </c>
      <c r="Q72" s="10" t="s">
        <v>2</v>
      </c>
      <c r="R72" s="5">
        <v>0</v>
      </c>
      <c r="S72" s="33">
        <f t="shared" si="32"/>
        <v>0</v>
      </c>
      <c r="U72" s="9" t="s">
        <v>25</v>
      </c>
      <c r="V72" s="16">
        <f>V73+Parameters!$G$13</f>
        <v>2.769999999999999</v>
      </c>
      <c r="W72" s="10" t="s">
        <v>2</v>
      </c>
      <c r="X72" s="5">
        <v>0</v>
      </c>
      <c r="Y72" s="33">
        <f t="shared" si="33"/>
        <v>0</v>
      </c>
      <c r="Z72" s="42" t="s">
        <v>62</v>
      </c>
      <c r="AA72" s="49">
        <f t="shared" si="34"/>
        <v>0</v>
      </c>
      <c r="AB72" s="49">
        <f t="shared" si="35"/>
        <v>0</v>
      </c>
      <c r="AC72" s="49">
        <f t="shared" si="36"/>
        <v>0</v>
      </c>
      <c r="AD72" s="49">
        <f t="shared" si="37"/>
        <v>0</v>
      </c>
      <c r="AE72" s="57">
        <f t="shared" si="38"/>
        <v>0</v>
      </c>
      <c r="AF72" s="57">
        <f t="shared" si="39"/>
        <v>0</v>
      </c>
      <c r="BM72" s="1"/>
      <c r="BN72" s="20"/>
      <c r="BY72" s="1"/>
      <c r="BZ72" s="20"/>
    </row>
    <row r="73" spans="2:78" ht="19.5">
      <c r="B73" s="23"/>
      <c r="C73" s="9" t="s">
        <v>9</v>
      </c>
      <c r="D73" s="16">
        <f>D74+Parameters!$C$8</f>
        <v>3.8599999999999994</v>
      </c>
      <c r="E73" s="10" t="s">
        <v>2</v>
      </c>
      <c r="F73" s="5">
        <v>0</v>
      </c>
      <c r="G73" s="33">
        <f t="shared" si="30"/>
        <v>0</v>
      </c>
      <c r="H73" s="24"/>
      <c r="I73" s="9" t="s">
        <v>9</v>
      </c>
      <c r="J73" s="16">
        <f>J74+Parameters!$G$8</f>
        <v>2.3000000000000003</v>
      </c>
      <c r="K73" s="10" t="s">
        <v>2</v>
      </c>
      <c r="L73" s="5">
        <v>0</v>
      </c>
      <c r="M73" s="33">
        <f t="shared" si="31"/>
        <v>0</v>
      </c>
      <c r="O73" s="9" t="s">
        <v>9</v>
      </c>
      <c r="P73" s="16">
        <f>P74+Parameters!$C$13</f>
        <v>4.220000000000001</v>
      </c>
      <c r="Q73" s="10" t="s">
        <v>2</v>
      </c>
      <c r="R73" s="5">
        <v>0</v>
      </c>
      <c r="S73" s="33">
        <f t="shared" si="32"/>
        <v>0</v>
      </c>
      <c r="U73" s="9" t="s">
        <v>9</v>
      </c>
      <c r="V73" s="16">
        <f>V74+Parameters!$G$13</f>
        <v>2.6599999999999993</v>
      </c>
      <c r="W73" s="10" t="s">
        <v>2</v>
      </c>
      <c r="X73" s="5">
        <v>0</v>
      </c>
      <c r="Y73" s="33">
        <f t="shared" si="33"/>
        <v>0</v>
      </c>
      <c r="Z73" s="42" t="s">
        <v>63</v>
      </c>
      <c r="AA73" s="49">
        <f t="shared" si="34"/>
        <v>0</v>
      </c>
      <c r="AB73" s="49">
        <f t="shared" si="35"/>
        <v>0</v>
      </c>
      <c r="AC73" s="49">
        <f t="shared" si="36"/>
        <v>0</v>
      </c>
      <c r="AD73" s="49">
        <f t="shared" si="37"/>
        <v>0</v>
      </c>
      <c r="AE73" s="57">
        <f t="shared" si="38"/>
        <v>0</v>
      </c>
      <c r="AF73" s="57">
        <f t="shared" si="39"/>
        <v>0</v>
      </c>
      <c r="BM73" s="1"/>
      <c r="BN73" s="20"/>
      <c r="BY73" s="1"/>
      <c r="BZ73" s="20"/>
    </row>
    <row r="74" spans="2:78" ht="19.5">
      <c r="B74" s="23"/>
      <c r="C74" s="9" t="s">
        <v>10</v>
      </c>
      <c r="D74" s="16">
        <f>D75+Parameters!$C$8</f>
        <v>3.7499999999999996</v>
      </c>
      <c r="E74" s="10" t="s">
        <v>2</v>
      </c>
      <c r="F74" s="5">
        <v>0</v>
      </c>
      <c r="G74" s="33">
        <f t="shared" si="30"/>
        <v>0</v>
      </c>
      <c r="H74" s="24"/>
      <c r="I74" s="9" t="s">
        <v>10</v>
      </c>
      <c r="J74" s="16">
        <f>J75+Parameters!$G$8</f>
        <v>2.2</v>
      </c>
      <c r="K74" s="10" t="s">
        <v>2</v>
      </c>
      <c r="L74" s="5">
        <v>0</v>
      </c>
      <c r="M74" s="33">
        <f t="shared" si="31"/>
        <v>0</v>
      </c>
      <c r="O74" s="9" t="s">
        <v>10</v>
      </c>
      <c r="P74" s="16">
        <f>P75+Parameters!$C$13</f>
        <v>4.1000000000000005</v>
      </c>
      <c r="Q74" s="10" t="s">
        <v>2</v>
      </c>
      <c r="R74" s="5">
        <v>0</v>
      </c>
      <c r="S74" s="33">
        <f t="shared" si="32"/>
        <v>0</v>
      </c>
      <c r="U74" s="9" t="s">
        <v>10</v>
      </c>
      <c r="V74" s="16">
        <f>V75+Parameters!$G$13</f>
        <v>2.5499999999999994</v>
      </c>
      <c r="W74" s="10" t="s">
        <v>2</v>
      </c>
      <c r="X74" s="5">
        <v>0</v>
      </c>
      <c r="Y74" s="33">
        <f t="shared" si="33"/>
        <v>0</v>
      </c>
      <c r="Z74" s="43" t="s">
        <v>64</v>
      </c>
      <c r="AA74" s="50">
        <f t="shared" si="34"/>
        <v>0</v>
      </c>
      <c r="AB74" s="50">
        <f t="shared" si="35"/>
        <v>0</v>
      </c>
      <c r="AC74" s="50">
        <f t="shared" si="36"/>
        <v>0</v>
      </c>
      <c r="AD74" s="50">
        <f t="shared" si="37"/>
        <v>0</v>
      </c>
      <c r="AE74" s="57">
        <f t="shared" si="38"/>
        <v>0</v>
      </c>
      <c r="AF74" s="57">
        <f t="shared" si="39"/>
        <v>0</v>
      </c>
      <c r="BM74" s="1"/>
      <c r="BN74" s="20"/>
      <c r="BY74" s="1"/>
      <c r="BZ74" s="20"/>
    </row>
    <row r="75" spans="3:78" ht="19.5">
      <c r="C75" s="9" t="s">
        <v>11</v>
      </c>
      <c r="D75" s="16">
        <f>D76+Parameters!$C$8</f>
        <v>3.6399999999999997</v>
      </c>
      <c r="E75" s="10" t="s">
        <v>2</v>
      </c>
      <c r="F75" s="5">
        <v>0</v>
      </c>
      <c r="G75" s="33">
        <f t="shared" si="30"/>
        <v>0</v>
      </c>
      <c r="I75" s="9" t="s">
        <v>11</v>
      </c>
      <c r="J75" s="16">
        <f>J76+Parameters!$G$8</f>
        <v>2.1</v>
      </c>
      <c r="K75" s="10" t="s">
        <v>2</v>
      </c>
      <c r="L75" s="5">
        <v>0</v>
      </c>
      <c r="M75" s="33">
        <f t="shared" si="31"/>
        <v>0</v>
      </c>
      <c r="O75" s="9" t="s">
        <v>11</v>
      </c>
      <c r="P75" s="16">
        <f>P76+Parameters!$C$13</f>
        <v>3.9800000000000004</v>
      </c>
      <c r="Q75" s="10" t="s">
        <v>2</v>
      </c>
      <c r="R75" s="5">
        <v>0</v>
      </c>
      <c r="S75" s="33">
        <f t="shared" si="32"/>
        <v>0</v>
      </c>
      <c r="U75" s="9" t="s">
        <v>11</v>
      </c>
      <c r="V75" s="16">
        <f>V76+Parameters!$G$13</f>
        <v>2.4399999999999995</v>
      </c>
      <c r="W75" s="10" t="s">
        <v>2</v>
      </c>
      <c r="X75" s="5">
        <v>0</v>
      </c>
      <c r="Y75" s="33">
        <f t="shared" si="33"/>
        <v>0</v>
      </c>
      <c r="Z75" s="42" t="s">
        <v>65</v>
      </c>
      <c r="AA75" s="49">
        <f t="shared" si="34"/>
        <v>0</v>
      </c>
      <c r="AB75" s="49">
        <f t="shared" si="35"/>
        <v>0</v>
      </c>
      <c r="AC75" s="49">
        <f t="shared" si="36"/>
        <v>0</v>
      </c>
      <c r="AD75" s="49">
        <f t="shared" si="37"/>
        <v>0</v>
      </c>
      <c r="AE75" s="57">
        <f t="shared" si="38"/>
        <v>0</v>
      </c>
      <c r="AF75" s="57">
        <f t="shared" si="39"/>
        <v>0</v>
      </c>
      <c r="BM75" s="1"/>
      <c r="BN75" s="20"/>
      <c r="BY75" s="1"/>
      <c r="BZ75" s="20"/>
    </row>
    <row r="76" spans="3:78" ht="19.5">
      <c r="C76" s="9" t="s">
        <v>12</v>
      </c>
      <c r="D76" s="16">
        <f>D77+Parameters!$C$8</f>
        <v>3.53</v>
      </c>
      <c r="E76" s="10" t="s">
        <v>2</v>
      </c>
      <c r="F76" s="5">
        <v>0</v>
      </c>
      <c r="G76" s="33">
        <f t="shared" si="30"/>
        <v>0</v>
      </c>
      <c r="I76" s="9" t="s">
        <v>12</v>
      </c>
      <c r="J76" s="16">
        <f>J77+Parameters!$G$8</f>
        <v>2</v>
      </c>
      <c r="K76" s="10" t="s">
        <v>2</v>
      </c>
      <c r="L76" s="5">
        <v>0</v>
      </c>
      <c r="M76" s="33">
        <f t="shared" si="31"/>
        <v>0</v>
      </c>
      <c r="O76" s="9" t="s">
        <v>12</v>
      </c>
      <c r="P76" s="16">
        <f>P77+Parameters!$C$13</f>
        <v>3.8600000000000003</v>
      </c>
      <c r="Q76" s="10" t="s">
        <v>2</v>
      </c>
      <c r="R76" s="5">
        <v>0</v>
      </c>
      <c r="S76" s="33">
        <f t="shared" si="32"/>
        <v>0</v>
      </c>
      <c r="U76" s="9" t="s">
        <v>12</v>
      </c>
      <c r="V76" s="16">
        <f>V77+Parameters!$G$13</f>
        <v>2.3299999999999996</v>
      </c>
      <c r="W76" s="10" t="s">
        <v>2</v>
      </c>
      <c r="X76" s="5">
        <v>0</v>
      </c>
      <c r="Y76" s="33">
        <f t="shared" si="33"/>
        <v>0</v>
      </c>
      <c r="Z76" s="44" t="s">
        <v>66</v>
      </c>
      <c r="AA76" s="51">
        <f t="shared" si="34"/>
        <v>0</v>
      </c>
      <c r="AB76" s="51">
        <f t="shared" si="35"/>
        <v>0</v>
      </c>
      <c r="AC76" s="51">
        <f t="shared" si="36"/>
        <v>0</v>
      </c>
      <c r="AD76" s="51">
        <f t="shared" si="37"/>
        <v>0</v>
      </c>
      <c r="AE76" s="57">
        <f t="shared" si="38"/>
        <v>0</v>
      </c>
      <c r="AF76" s="57">
        <f t="shared" si="39"/>
        <v>0</v>
      </c>
      <c r="BM76" s="1"/>
      <c r="BN76" s="20"/>
      <c r="BY76" s="1"/>
      <c r="BZ76" s="20"/>
    </row>
    <row r="77" spans="3:78" ht="19.5">
      <c r="C77" s="9" t="s">
        <v>13</v>
      </c>
      <c r="D77" s="16">
        <f>D78+Parameters!$C$8</f>
        <v>3.42</v>
      </c>
      <c r="E77" s="10" t="s">
        <v>2</v>
      </c>
      <c r="F77" s="5">
        <v>0</v>
      </c>
      <c r="G77" s="33">
        <f t="shared" si="30"/>
        <v>0</v>
      </c>
      <c r="I77" s="9" t="s">
        <v>13</v>
      </c>
      <c r="J77" s="16">
        <f>J78+Parameters!$G$8</f>
        <v>1.9000000000000001</v>
      </c>
      <c r="K77" s="10" t="s">
        <v>2</v>
      </c>
      <c r="L77" s="5">
        <v>0</v>
      </c>
      <c r="M77" s="33">
        <f t="shared" si="31"/>
        <v>0</v>
      </c>
      <c r="O77" s="9" t="s">
        <v>13</v>
      </c>
      <c r="P77" s="16">
        <f>P78+Parameters!$C$13</f>
        <v>3.74</v>
      </c>
      <c r="Q77" s="10" t="s">
        <v>2</v>
      </c>
      <c r="R77" s="5">
        <v>0</v>
      </c>
      <c r="S77" s="33">
        <f t="shared" si="32"/>
        <v>0</v>
      </c>
      <c r="U77" s="9" t="s">
        <v>13</v>
      </c>
      <c r="V77" s="16">
        <f>V78+Parameters!$G$13</f>
        <v>2.2199999999999998</v>
      </c>
      <c r="W77" s="10" t="s">
        <v>2</v>
      </c>
      <c r="X77" s="5">
        <v>0</v>
      </c>
      <c r="Y77" s="33">
        <f t="shared" si="33"/>
        <v>0</v>
      </c>
      <c r="Z77" s="42" t="s">
        <v>67</v>
      </c>
      <c r="AA77" s="49">
        <f t="shared" si="34"/>
        <v>0</v>
      </c>
      <c r="AB77" s="49">
        <f t="shared" si="35"/>
        <v>0</v>
      </c>
      <c r="AC77" s="49">
        <f t="shared" si="36"/>
        <v>0</v>
      </c>
      <c r="AD77" s="49">
        <f t="shared" si="37"/>
        <v>0</v>
      </c>
      <c r="AE77" s="57">
        <f t="shared" si="38"/>
        <v>0</v>
      </c>
      <c r="AF77" s="57">
        <f t="shared" si="39"/>
        <v>0</v>
      </c>
      <c r="BM77" s="1"/>
      <c r="BN77" s="20"/>
      <c r="BY77" s="1"/>
      <c r="BZ77" s="20"/>
    </row>
    <row r="78" spans="3:78" ht="19.5">
      <c r="C78" s="9" t="s">
        <v>14</v>
      </c>
      <c r="D78" s="16">
        <f>D79+Parameters!$C$8</f>
        <v>3.31</v>
      </c>
      <c r="E78" s="10" t="s">
        <v>2</v>
      </c>
      <c r="F78" s="5">
        <v>0</v>
      </c>
      <c r="G78" s="33">
        <f t="shared" si="30"/>
        <v>0</v>
      </c>
      <c r="I78" s="9" t="s">
        <v>14</v>
      </c>
      <c r="J78" s="16">
        <f>J79+Parameters!$G$8</f>
        <v>1.8</v>
      </c>
      <c r="K78" s="10" t="s">
        <v>2</v>
      </c>
      <c r="L78" s="5">
        <v>0</v>
      </c>
      <c r="M78" s="33">
        <f t="shared" si="31"/>
        <v>0</v>
      </c>
      <c r="O78" s="9" t="s">
        <v>14</v>
      </c>
      <c r="P78" s="16">
        <f>P79+Parameters!$C$13</f>
        <v>3.62</v>
      </c>
      <c r="Q78" s="10" t="s">
        <v>2</v>
      </c>
      <c r="R78" s="5">
        <v>0</v>
      </c>
      <c r="S78" s="33">
        <f t="shared" si="32"/>
        <v>0</v>
      </c>
      <c r="U78" s="9" t="s">
        <v>14</v>
      </c>
      <c r="V78" s="16">
        <f>V79+Parameters!$G$13</f>
        <v>2.11</v>
      </c>
      <c r="W78" s="10" t="s">
        <v>2</v>
      </c>
      <c r="X78" s="5">
        <v>0</v>
      </c>
      <c r="Y78" s="33">
        <f t="shared" si="33"/>
        <v>0</v>
      </c>
      <c r="Z78" s="42" t="s">
        <v>68</v>
      </c>
      <c r="AA78" s="49">
        <f t="shared" si="34"/>
        <v>0</v>
      </c>
      <c r="AB78" s="49">
        <f t="shared" si="35"/>
        <v>0</v>
      </c>
      <c r="AC78" s="49">
        <f t="shared" si="36"/>
        <v>0</v>
      </c>
      <c r="AD78" s="49">
        <f t="shared" si="37"/>
        <v>0</v>
      </c>
      <c r="AE78" s="57">
        <f t="shared" si="38"/>
        <v>0</v>
      </c>
      <c r="AF78" s="57">
        <f t="shared" si="39"/>
        <v>0</v>
      </c>
      <c r="BM78" s="1"/>
      <c r="BN78" s="20"/>
      <c r="BY78" s="1"/>
      <c r="BZ78" s="20"/>
    </row>
    <row r="79" spans="3:78" ht="19.5">
      <c r="C79" s="9" t="s">
        <v>15</v>
      </c>
      <c r="D79" s="16">
        <f>Parameters!C7</f>
        <v>3.2</v>
      </c>
      <c r="E79" s="10" t="s">
        <v>2</v>
      </c>
      <c r="F79" s="5">
        <v>0</v>
      </c>
      <c r="G79" s="33">
        <f>IF(F79=F59,0,2)</f>
        <v>0</v>
      </c>
      <c r="I79" s="9" t="s">
        <v>15</v>
      </c>
      <c r="J79" s="16">
        <f>Parameters!G7</f>
        <v>1.7</v>
      </c>
      <c r="K79" s="10" t="s">
        <v>2</v>
      </c>
      <c r="L79" s="5">
        <v>0</v>
      </c>
      <c r="M79" s="33">
        <f>IF(L79=L59,0,2)</f>
        <v>0</v>
      </c>
      <c r="O79" s="9" t="s">
        <v>15</v>
      </c>
      <c r="P79" s="16">
        <f>Parameters!C12</f>
        <v>3.5</v>
      </c>
      <c r="Q79" s="10" t="s">
        <v>2</v>
      </c>
      <c r="R79" s="5">
        <v>0</v>
      </c>
      <c r="S79" s="33">
        <f>IF(R79=R59,0,2)</f>
        <v>0</v>
      </c>
      <c r="U79" s="9" t="s">
        <v>15</v>
      </c>
      <c r="V79" s="16">
        <f>Parameters!G12</f>
        <v>2</v>
      </c>
      <c r="W79" s="10" t="s">
        <v>2</v>
      </c>
      <c r="X79" s="5">
        <v>0</v>
      </c>
      <c r="Y79" s="33">
        <f>IF(X79=X59,0,2)</f>
        <v>0</v>
      </c>
      <c r="Z79" s="42" t="s">
        <v>69</v>
      </c>
      <c r="AA79" s="49">
        <f t="shared" si="34"/>
        <v>0</v>
      </c>
      <c r="AB79" s="49">
        <f t="shared" si="35"/>
        <v>0</v>
      </c>
      <c r="AC79" s="49">
        <f t="shared" si="36"/>
        <v>0</v>
      </c>
      <c r="AD79" s="49">
        <f t="shared" si="37"/>
        <v>0</v>
      </c>
      <c r="AE79" s="58">
        <f t="shared" si="38"/>
        <v>0</v>
      </c>
      <c r="AF79" s="58">
        <f t="shared" si="39"/>
        <v>0</v>
      </c>
      <c r="BM79" s="1"/>
      <c r="BN79" s="20"/>
      <c r="BY79" s="1"/>
      <c r="BZ79" s="20"/>
    </row>
    <row r="80" spans="6:78" ht="18.75">
      <c r="F80" s="1"/>
      <c r="G80" s="33"/>
      <c r="R80" s="1"/>
      <c r="S80" s="33"/>
      <c r="X80" s="1"/>
      <c r="Y80" s="33"/>
      <c r="AI80" s="1"/>
      <c r="AJ80" s="20"/>
      <c r="AO80" s="1"/>
      <c r="AP80" s="20"/>
      <c r="BA80" s="1"/>
      <c r="BB80" s="20"/>
      <c r="BM80" s="1"/>
      <c r="BN80" s="20"/>
      <c r="BY80" s="1"/>
      <c r="BZ80" s="20"/>
    </row>
    <row r="81" spans="1:78" ht="18.75">
      <c r="A81" s="38" t="s">
        <v>46</v>
      </c>
      <c r="B81" s="6"/>
      <c r="Z81" s="38" t="str">
        <f>A81</f>
        <v>DAY 5</v>
      </c>
      <c r="AO81" s="1"/>
      <c r="AP81" s="20"/>
      <c r="BA81" s="1"/>
      <c r="BB81" s="20"/>
      <c r="BM81" s="1"/>
      <c r="BN81" s="20"/>
      <c r="BY81" s="1"/>
      <c r="BZ81" s="20"/>
    </row>
    <row r="82" spans="2:78" ht="18.75">
      <c r="B82" s="6" t="str">
        <f>B62</f>
        <v>Shipper 3</v>
      </c>
      <c r="C82" s="60" t="s">
        <v>4</v>
      </c>
      <c r="D82" s="60"/>
      <c r="E82" s="60"/>
      <c r="F82" s="60"/>
      <c r="G82" s="19"/>
      <c r="H82" s="4"/>
      <c r="I82" s="60" t="s">
        <v>20</v>
      </c>
      <c r="J82" s="60"/>
      <c r="K82" s="60"/>
      <c r="L82" s="60"/>
      <c r="O82" s="60" t="str">
        <f>O62</f>
        <v>Bundled capacity A-B</v>
      </c>
      <c r="P82" s="60"/>
      <c r="Q82" s="60"/>
      <c r="R82" s="60"/>
      <c r="S82" s="19"/>
      <c r="T82" s="4"/>
      <c r="U82" s="60" t="str">
        <f>U62</f>
        <v>Bundled capacity B-C</v>
      </c>
      <c r="V82" s="60"/>
      <c r="W82" s="60"/>
      <c r="X82" s="60"/>
      <c r="Y82" s="35"/>
      <c r="Z82" s="6" t="str">
        <f>B82</f>
        <v>Shipper 3</v>
      </c>
      <c r="BA82" s="1"/>
      <c r="BB82" s="20"/>
      <c r="BM82" s="1"/>
      <c r="BN82" s="20"/>
      <c r="BY82" s="1"/>
      <c r="BZ82" s="20"/>
    </row>
    <row r="83" spans="25:78" ht="18.75">
      <c r="Y83" s="35"/>
      <c r="BA83" s="1"/>
      <c r="BB83" s="20"/>
      <c r="BM83" s="1"/>
      <c r="BN83" s="20"/>
      <c r="BY83" s="1"/>
      <c r="BZ83" s="20"/>
    </row>
    <row r="84" spans="6:78" ht="45">
      <c r="F84" s="2" t="s">
        <v>3</v>
      </c>
      <c r="G84" s="32" t="str">
        <f>G64</f>
        <v>CHECK</v>
      </c>
      <c r="L84" s="2" t="s">
        <v>3</v>
      </c>
      <c r="M84" s="37" t="str">
        <f>M64</f>
        <v>CHECK</v>
      </c>
      <c r="R84" s="2" t="s">
        <v>3</v>
      </c>
      <c r="S84" s="32" t="str">
        <f>S64</f>
        <v>CHECK</v>
      </c>
      <c r="X84" s="2" t="s">
        <v>3</v>
      </c>
      <c r="Y84" s="37" t="str">
        <f>Y64</f>
        <v>CHECK</v>
      </c>
      <c r="Z84" s="41" t="s">
        <v>54</v>
      </c>
      <c r="AA84" s="47" t="s">
        <v>73</v>
      </c>
      <c r="AB84" s="47" t="s">
        <v>74</v>
      </c>
      <c r="AC84" s="47" t="s">
        <v>75</v>
      </c>
      <c r="AD84" s="47" t="s">
        <v>76</v>
      </c>
      <c r="AE84" s="56" t="s">
        <v>71</v>
      </c>
      <c r="AF84" s="56" t="s">
        <v>72</v>
      </c>
      <c r="BM84" s="1"/>
      <c r="BN84" s="20"/>
      <c r="BY84" s="1"/>
      <c r="BZ84" s="20"/>
    </row>
    <row r="85" spans="2:78" ht="19.5">
      <c r="B85" s="21" t="s">
        <v>35</v>
      </c>
      <c r="C85" s="9" t="s">
        <v>34</v>
      </c>
      <c r="D85" s="16">
        <f>D86+Parameters!$C$8</f>
        <v>4.740000000000001</v>
      </c>
      <c r="E85" s="10" t="s">
        <v>2</v>
      </c>
      <c r="F85" s="5">
        <v>0</v>
      </c>
      <c r="G85" s="33">
        <f aca="true" t="shared" si="40" ref="G85:G98">IF(AND(F85&lt;=F86,F85&gt;=F65),0,IF(F85&gt;F86,1,2))</f>
        <v>0</v>
      </c>
      <c r="H85" s="21" t="str">
        <f>B85</f>
        <v>Year 1</v>
      </c>
      <c r="I85" s="9" t="s">
        <v>34</v>
      </c>
      <c r="J85" s="16">
        <f>J86+Parameters!$G$8</f>
        <v>3.100000000000001</v>
      </c>
      <c r="K85" s="10" t="s">
        <v>2</v>
      </c>
      <c r="L85" s="5">
        <v>0</v>
      </c>
      <c r="M85" s="33">
        <f aca="true" t="shared" si="41" ref="M85:M98">IF(AND(L85&lt;=L86,L85&gt;=L65),0,IF(L85&gt;L86,1,2))</f>
        <v>0</v>
      </c>
      <c r="N85" s="21" t="s">
        <v>36</v>
      </c>
      <c r="O85" s="9" t="s">
        <v>34</v>
      </c>
      <c r="P85" s="16">
        <f>P86+Parameters!$C$13</f>
        <v>5.1800000000000015</v>
      </c>
      <c r="Q85" s="10" t="s">
        <v>2</v>
      </c>
      <c r="R85" s="5">
        <v>0</v>
      </c>
      <c r="S85" s="33">
        <f aca="true" t="shared" si="42" ref="S85:S98">IF(AND(R85&lt;=R86,R85&gt;=R65),0,IF(R85&gt;R86,1,2))</f>
        <v>0</v>
      </c>
      <c r="T85" s="15" t="str">
        <f>N85</f>
        <v>Year 2</v>
      </c>
      <c r="U85" s="9" t="s">
        <v>34</v>
      </c>
      <c r="V85" s="16">
        <f>V86+Parameters!$G$13</f>
        <v>3.5399999999999983</v>
      </c>
      <c r="W85" s="10" t="s">
        <v>2</v>
      </c>
      <c r="X85" s="5">
        <v>0</v>
      </c>
      <c r="Y85" s="33">
        <f aca="true" t="shared" si="43" ref="Y85:Y98">IF(AND(X85&lt;=X86,X85&gt;=X65),0,IF(X85&gt;X86,1,2))</f>
        <v>0</v>
      </c>
      <c r="Z85" s="42" t="s">
        <v>55</v>
      </c>
      <c r="AA85" s="48">
        <f aca="true" t="shared" si="44" ref="AA85:AA99">D85*F85</f>
        <v>0</v>
      </c>
      <c r="AB85" s="48">
        <f aca="true" t="shared" si="45" ref="AB85:AB99">J85*L85</f>
        <v>0</v>
      </c>
      <c r="AC85" s="48">
        <f aca="true" t="shared" si="46" ref="AC85:AC99">P85*R85</f>
        <v>0</v>
      </c>
      <c r="AD85" s="48">
        <f aca="true" t="shared" si="47" ref="AD85:AD99">V85*X85</f>
        <v>0</v>
      </c>
      <c r="AE85" s="57">
        <f>SUM(AA85:AB85)</f>
        <v>0</v>
      </c>
      <c r="AF85" s="57">
        <f>SUM(AC85:AD85)</f>
        <v>0</v>
      </c>
      <c r="BM85" s="1"/>
      <c r="BN85" s="20"/>
      <c r="BY85" s="1"/>
      <c r="BZ85" s="20"/>
    </row>
    <row r="86" spans="2:78" ht="19.5">
      <c r="B86" s="59" t="s">
        <v>5</v>
      </c>
      <c r="C86" s="9" t="s">
        <v>33</v>
      </c>
      <c r="D86" s="16">
        <f>D87+Parameters!$C$8</f>
        <v>4.630000000000001</v>
      </c>
      <c r="E86" s="10" t="s">
        <v>2</v>
      </c>
      <c r="F86" s="5">
        <v>0</v>
      </c>
      <c r="G86" s="33">
        <f t="shared" si="40"/>
        <v>0</v>
      </c>
      <c r="H86" s="59" t="s">
        <v>5</v>
      </c>
      <c r="I86" s="9" t="s">
        <v>33</v>
      </c>
      <c r="J86" s="16">
        <f>J87+Parameters!$G$8</f>
        <v>3.000000000000001</v>
      </c>
      <c r="K86" s="10" t="s">
        <v>2</v>
      </c>
      <c r="L86" s="5">
        <v>0</v>
      </c>
      <c r="M86" s="33">
        <f t="shared" si="41"/>
        <v>0</v>
      </c>
      <c r="N86" s="59" t="s">
        <v>5</v>
      </c>
      <c r="O86" s="9" t="s">
        <v>33</v>
      </c>
      <c r="P86" s="16">
        <f>P87+Parameters!$C$13</f>
        <v>5.060000000000001</v>
      </c>
      <c r="Q86" s="10" t="s">
        <v>2</v>
      </c>
      <c r="R86" s="5">
        <v>0</v>
      </c>
      <c r="S86" s="33">
        <f t="shared" si="42"/>
        <v>0</v>
      </c>
      <c r="T86" s="59" t="s">
        <v>5</v>
      </c>
      <c r="U86" s="9" t="s">
        <v>33</v>
      </c>
      <c r="V86" s="16">
        <f>V87+Parameters!$G$13</f>
        <v>3.4299999999999984</v>
      </c>
      <c r="W86" s="10" t="s">
        <v>2</v>
      </c>
      <c r="X86" s="5">
        <v>0</v>
      </c>
      <c r="Y86" s="33">
        <f t="shared" si="43"/>
        <v>0</v>
      </c>
      <c r="Z86" s="42" t="s">
        <v>56</v>
      </c>
      <c r="AA86" s="48">
        <f t="shared" si="44"/>
        <v>0</v>
      </c>
      <c r="AB86" s="48">
        <f t="shared" si="45"/>
        <v>0</v>
      </c>
      <c r="AC86" s="48">
        <f t="shared" si="46"/>
        <v>0</v>
      </c>
      <c r="AD86" s="48">
        <f t="shared" si="47"/>
        <v>0</v>
      </c>
      <c r="AE86" s="57">
        <f aca="true" t="shared" si="48" ref="AE86:AE99">SUM(AA86:AB86)</f>
        <v>0</v>
      </c>
      <c r="AF86" s="57">
        <f aca="true" t="shared" si="49" ref="AF86:AF99">SUM(AC86:AD86)</f>
        <v>0</v>
      </c>
      <c r="BM86" s="1"/>
      <c r="BN86" s="20"/>
      <c r="BY86" s="1"/>
      <c r="BZ86" s="20"/>
    </row>
    <row r="87" spans="2:78" ht="19.5">
      <c r="B87" s="59"/>
      <c r="C87" s="9" t="s">
        <v>32</v>
      </c>
      <c r="D87" s="16">
        <f>D88+Parameters!$C$8</f>
        <v>4.5200000000000005</v>
      </c>
      <c r="E87" s="10" t="s">
        <v>2</v>
      </c>
      <c r="F87" s="5">
        <v>0</v>
      </c>
      <c r="G87" s="33">
        <f t="shared" si="40"/>
        <v>0</v>
      </c>
      <c r="H87" s="59"/>
      <c r="I87" s="9" t="s">
        <v>32</v>
      </c>
      <c r="J87" s="16">
        <f>J88+Parameters!$G$8</f>
        <v>2.900000000000001</v>
      </c>
      <c r="K87" s="10" t="s">
        <v>2</v>
      </c>
      <c r="L87" s="5">
        <v>0</v>
      </c>
      <c r="M87" s="33">
        <f t="shared" si="41"/>
        <v>0</v>
      </c>
      <c r="N87" s="59"/>
      <c r="O87" s="9" t="s">
        <v>32</v>
      </c>
      <c r="P87" s="16">
        <f>P88+Parameters!$C$13</f>
        <v>4.940000000000001</v>
      </c>
      <c r="Q87" s="10" t="s">
        <v>2</v>
      </c>
      <c r="R87" s="5">
        <v>0</v>
      </c>
      <c r="S87" s="33">
        <f t="shared" si="42"/>
        <v>0</v>
      </c>
      <c r="T87" s="59"/>
      <c r="U87" s="9" t="s">
        <v>32</v>
      </c>
      <c r="V87" s="16">
        <f>V88+Parameters!$G$13</f>
        <v>3.3199999999999985</v>
      </c>
      <c r="W87" s="10" t="s">
        <v>2</v>
      </c>
      <c r="X87" s="5">
        <v>0</v>
      </c>
      <c r="Y87" s="33">
        <f t="shared" si="43"/>
        <v>0</v>
      </c>
      <c r="Z87" s="42" t="s">
        <v>57</v>
      </c>
      <c r="AA87" s="48">
        <f t="shared" si="44"/>
        <v>0</v>
      </c>
      <c r="AB87" s="48">
        <f t="shared" si="45"/>
        <v>0</v>
      </c>
      <c r="AC87" s="48">
        <f t="shared" si="46"/>
        <v>0</v>
      </c>
      <c r="AD87" s="48">
        <f t="shared" si="47"/>
        <v>0</v>
      </c>
      <c r="AE87" s="57">
        <f t="shared" si="48"/>
        <v>0</v>
      </c>
      <c r="AF87" s="57">
        <f t="shared" si="49"/>
        <v>0</v>
      </c>
      <c r="BM87" s="1"/>
      <c r="BN87" s="20"/>
      <c r="BY87" s="1"/>
      <c r="BZ87" s="20"/>
    </row>
    <row r="88" spans="2:78" ht="19.5">
      <c r="B88" s="59"/>
      <c r="C88" s="9" t="s">
        <v>31</v>
      </c>
      <c r="D88" s="16">
        <f>D89+Parameters!$C$8</f>
        <v>4.41</v>
      </c>
      <c r="E88" s="10" t="s">
        <v>2</v>
      </c>
      <c r="F88" s="5">
        <v>0</v>
      </c>
      <c r="G88" s="33">
        <f t="shared" si="40"/>
        <v>0</v>
      </c>
      <c r="H88" s="59"/>
      <c r="I88" s="9" t="s">
        <v>31</v>
      </c>
      <c r="J88" s="16">
        <f>J89+Parameters!$G$8</f>
        <v>2.8000000000000007</v>
      </c>
      <c r="K88" s="10" t="s">
        <v>2</v>
      </c>
      <c r="L88" s="5">
        <v>0</v>
      </c>
      <c r="M88" s="33">
        <f t="shared" si="41"/>
        <v>0</v>
      </c>
      <c r="N88" s="59"/>
      <c r="O88" s="9" t="s">
        <v>31</v>
      </c>
      <c r="P88" s="16">
        <f>P89+Parameters!$C$13</f>
        <v>4.820000000000001</v>
      </c>
      <c r="Q88" s="10" t="s">
        <v>2</v>
      </c>
      <c r="R88" s="5">
        <v>0</v>
      </c>
      <c r="S88" s="33">
        <f t="shared" si="42"/>
        <v>0</v>
      </c>
      <c r="T88" s="59"/>
      <c r="U88" s="9" t="s">
        <v>31</v>
      </c>
      <c r="V88" s="16">
        <f>V89+Parameters!$G$13</f>
        <v>3.2099999999999986</v>
      </c>
      <c r="W88" s="10" t="s">
        <v>2</v>
      </c>
      <c r="X88" s="5">
        <v>0</v>
      </c>
      <c r="Y88" s="33">
        <f t="shared" si="43"/>
        <v>0</v>
      </c>
      <c r="Z88" s="42" t="s">
        <v>58</v>
      </c>
      <c r="AA88" s="49">
        <f t="shared" si="44"/>
        <v>0</v>
      </c>
      <c r="AB88" s="49">
        <f t="shared" si="45"/>
        <v>0</v>
      </c>
      <c r="AC88" s="49">
        <f t="shared" si="46"/>
        <v>0</v>
      </c>
      <c r="AD88" s="49">
        <f t="shared" si="47"/>
        <v>0</v>
      </c>
      <c r="AE88" s="57">
        <f t="shared" si="48"/>
        <v>0</v>
      </c>
      <c r="AF88" s="57">
        <f t="shared" si="49"/>
        <v>0</v>
      </c>
      <c r="BM88" s="1"/>
      <c r="BN88" s="20"/>
      <c r="BY88" s="1"/>
      <c r="BZ88" s="20"/>
    </row>
    <row r="89" spans="2:78" ht="19.5">
      <c r="B89" s="8">
        <f>Parameters!C6</f>
        <v>600000</v>
      </c>
      <c r="C89" s="9" t="s">
        <v>30</v>
      </c>
      <c r="D89" s="16">
        <f>D90+Parameters!$C$8</f>
        <v>4.3</v>
      </c>
      <c r="E89" s="10" t="s">
        <v>2</v>
      </c>
      <c r="F89" s="5">
        <v>0</v>
      </c>
      <c r="G89" s="33">
        <f t="shared" si="40"/>
        <v>0</v>
      </c>
      <c r="H89" s="11">
        <f>Parameters!G6</f>
        <v>450000</v>
      </c>
      <c r="I89" s="9" t="s">
        <v>30</v>
      </c>
      <c r="J89" s="16">
        <f>J90+Parameters!$G$8</f>
        <v>2.7000000000000006</v>
      </c>
      <c r="K89" s="10" t="s">
        <v>2</v>
      </c>
      <c r="L89" s="5">
        <v>0</v>
      </c>
      <c r="M89" s="33">
        <f t="shared" si="41"/>
        <v>0</v>
      </c>
      <c r="N89" s="11">
        <f>Parameters!C11</f>
        <v>800000</v>
      </c>
      <c r="O89" s="9" t="s">
        <v>30</v>
      </c>
      <c r="P89" s="16">
        <f>P90+Parameters!$C$13</f>
        <v>4.700000000000001</v>
      </c>
      <c r="Q89" s="10" t="s">
        <v>2</v>
      </c>
      <c r="R89" s="5">
        <v>0</v>
      </c>
      <c r="S89" s="33">
        <f t="shared" si="42"/>
        <v>0</v>
      </c>
      <c r="T89" s="11">
        <f>Parameters!G11</f>
        <v>550000</v>
      </c>
      <c r="U89" s="9" t="s">
        <v>30</v>
      </c>
      <c r="V89" s="16">
        <f>V90+Parameters!$G$13</f>
        <v>3.0999999999999988</v>
      </c>
      <c r="W89" s="10" t="s">
        <v>2</v>
      </c>
      <c r="X89" s="5">
        <v>0</v>
      </c>
      <c r="Y89" s="33">
        <f t="shared" si="43"/>
        <v>0</v>
      </c>
      <c r="Z89" s="42" t="s">
        <v>59</v>
      </c>
      <c r="AA89" s="49">
        <f t="shared" si="44"/>
        <v>0</v>
      </c>
      <c r="AB89" s="49">
        <f t="shared" si="45"/>
        <v>0</v>
      </c>
      <c r="AC89" s="49">
        <f t="shared" si="46"/>
        <v>0</v>
      </c>
      <c r="AD89" s="49">
        <f t="shared" si="47"/>
        <v>0</v>
      </c>
      <c r="AE89" s="57">
        <f t="shared" si="48"/>
        <v>0</v>
      </c>
      <c r="AF89" s="57">
        <f t="shared" si="49"/>
        <v>0</v>
      </c>
      <c r="BM89" s="1"/>
      <c r="BN89" s="20"/>
      <c r="BY89" s="1"/>
      <c r="BZ89" s="20"/>
    </row>
    <row r="90" spans="2:78" ht="19.5">
      <c r="B90" s="23"/>
      <c r="C90" s="9" t="s">
        <v>7</v>
      </c>
      <c r="D90" s="16">
        <f>D91+Parameters!$C$8</f>
        <v>4.1899999999999995</v>
      </c>
      <c r="E90" s="10" t="s">
        <v>2</v>
      </c>
      <c r="F90" s="5">
        <v>0</v>
      </c>
      <c r="G90" s="33">
        <f t="shared" si="40"/>
        <v>0</v>
      </c>
      <c r="H90" s="24"/>
      <c r="I90" s="9" t="s">
        <v>7</v>
      </c>
      <c r="J90" s="16">
        <f>J91+Parameters!$G$8</f>
        <v>2.6000000000000005</v>
      </c>
      <c r="K90" s="10" t="s">
        <v>2</v>
      </c>
      <c r="L90" s="5">
        <v>0</v>
      </c>
      <c r="M90" s="33">
        <f t="shared" si="41"/>
        <v>0</v>
      </c>
      <c r="O90" s="9" t="s">
        <v>7</v>
      </c>
      <c r="P90" s="16">
        <f>P91+Parameters!$C$13</f>
        <v>4.580000000000001</v>
      </c>
      <c r="Q90" s="10" t="s">
        <v>2</v>
      </c>
      <c r="R90" s="5">
        <v>0</v>
      </c>
      <c r="S90" s="33">
        <f t="shared" si="42"/>
        <v>0</v>
      </c>
      <c r="U90" s="9" t="s">
        <v>7</v>
      </c>
      <c r="V90" s="16">
        <f>V91+Parameters!$G$13</f>
        <v>2.989999999999999</v>
      </c>
      <c r="W90" s="10" t="s">
        <v>2</v>
      </c>
      <c r="X90" s="5">
        <v>0</v>
      </c>
      <c r="Y90" s="33">
        <f t="shared" si="43"/>
        <v>0</v>
      </c>
      <c r="Z90" s="42" t="s">
        <v>60</v>
      </c>
      <c r="AA90" s="49">
        <f t="shared" si="44"/>
        <v>0</v>
      </c>
      <c r="AB90" s="49">
        <f t="shared" si="45"/>
        <v>0</v>
      </c>
      <c r="AC90" s="49">
        <f t="shared" si="46"/>
        <v>0</v>
      </c>
      <c r="AD90" s="49">
        <f t="shared" si="47"/>
        <v>0</v>
      </c>
      <c r="AE90" s="57">
        <f t="shared" si="48"/>
        <v>0</v>
      </c>
      <c r="AF90" s="57">
        <f t="shared" si="49"/>
        <v>0</v>
      </c>
      <c r="BM90" s="1"/>
      <c r="BN90" s="20"/>
      <c r="BY90" s="1"/>
      <c r="BZ90" s="20"/>
    </row>
    <row r="91" spans="2:78" ht="19.5">
      <c r="B91" s="23"/>
      <c r="C91" s="9" t="s">
        <v>8</v>
      </c>
      <c r="D91" s="16">
        <f>D92+Parameters!$C$8</f>
        <v>4.079999999999999</v>
      </c>
      <c r="E91" s="10" t="s">
        <v>2</v>
      </c>
      <c r="F91" s="5">
        <v>0</v>
      </c>
      <c r="G91" s="33">
        <f t="shared" si="40"/>
        <v>0</v>
      </c>
      <c r="H91" s="24"/>
      <c r="I91" s="9" t="s">
        <v>8</v>
      </c>
      <c r="J91" s="16">
        <f>J92+Parameters!$G$8</f>
        <v>2.5000000000000004</v>
      </c>
      <c r="K91" s="10" t="s">
        <v>2</v>
      </c>
      <c r="L91" s="5">
        <v>0</v>
      </c>
      <c r="M91" s="33">
        <f t="shared" si="41"/>
        <v>0</v>
      </c>
      <c r="O91" s="9" t="s">
        <v>8</v>
      </c>
      <c r="P91" s="16">
        <f>P92+Parameters!$C$13</f>
        <v>4.460000000000001</v>
      </c>
      <c r="Q91" s="10" t="s">
        <v>2</v>
      </c>
      <c r="R91" s="5">
        <v>0</v>
      </c>
      <c r="S91" s="33">
        <f t="shared" si="42"/>
        <v>0</v>
      </c>
      <c r="U91" s="9" t="s">
        <v>8</v>
      </c>
      <c r="V91" s="16">
        <f>V92+Parameters!$G$13</f>
        <v>2.879999999999999</v>
      </c>
      <c r="W91" s="10" t="s">
        <v>2</v>
      </c>
      <c r="X91" s="5">
        <v>0</v>
      </c>
      <c r="Y91" s="33">
        <f t="shared" si="43"/>
        <v>0</v>
      </c>
      <c r="Z91" s="42" t="s">
        <v>61</v>
      </c>
      <c r="AA91" s="49">
        <f t="shared" si="44"/>
        <v>0</v>
      </c>
      <c r="AB91" s="49">
        <f t="shared" si="45"/>
        <v>0</v>
      </c>
      <c r="AC91" s="49">
        <f t="shared" si="46"/>
        <v>0</v>
      </c>
      <c r="AD91" s="49">
        <f t="shared" si="47"/>
        <v>0</v>
      </c>
      <c r="AE91" s="57">
        <f t="shared" si="48"/>
        <v>0</v>
      </c>
      <c r="AF91" s="57">
        <f t="shared" si="49"/>
        <v>0</v>
      </c>
      <c r="BM91" s="1"/>
      <c r="BN91" s="20"/>
      <c r="BY91" s="1"/>
      <c r="BZ91" s="20"/>
    </row>
    <row r="92" spans="2:78" ht="19.5">
      <c r="B92" s="23"/>
      <c r="C92" s="9" t="s">
        <v>25</v>
      </c>
      <c r="D92" s="16">
        <f>D93+Parameters!$C$8</f>
        <v>3.9699999999999993</v>
      </c>
      <c r="E92" s="10" t="s">
        <v>2</v>
      </c>
      <c r="F92" s="5">
        <v>0</v>
      </c>
      <c r="G92" s="33">
        <f t="shared" si="40"/>
        <v>0</v>
      </c>
      <c r="H92" s="24"/>
      <c r="I92" s="9" t="s">
        <v>25</v>
      </c>
      <c r="J92" s="16">
        <f>J93+Parameters!$G$8</f>
        <v>2.4000000000000004</v>
      </c>
      <c r="K92" s="10" t="s">
        <v>2</v>
      </c>
      <c r="L92" s="5">
        <v>0</v>
      </c>
      <c r="M92" s="33">
        <f t="shared" si="41"/>
        <v>0</v>
      </c>
      <c r="O92" s="9" t="s">
        <v>25</v>
      </c>
      <c r="P92" s="16">
        <f>P93+Parameters!$C$13</f>
        <v>4.340000000000001</v>
      </c>
      <c r="Q92" s="10" t="s">
        <v>2</v>
      </c>
      <c r="R92" s="5">
        <v>0</v>
      </c>
      <c r="S92" s="33">
        <f t="shared" si="42"/>
        <v>0</v>
      </c>
      <c r="U92" s="9" t="s">
        <v>25</v>
      </c>
      <c r="V92" s="16">
        <f>V93+Parameters!$G$13</f>
        <v>2.769999999999999</v>
      </c>
      <c r="W92" s="10" t="s">
        <v>2</v>
      </c>
      <c r="X92" s="5">
        <v>0</v>
      </c>
      <c r="Y92" s="33">
        <f t="shared" si="43"/>
        <v>0</v>
      </c>
      <c r="Z92" s="42" t="s">
        <v>62</v>
      </c>
      <c r="AA92" s="49">
        <f t="shared" si="44"/>
        <v>0</v>
      </c>
      <c r="AB92" s="49">
        <f t="shared" si="45"/>
        <v>0</v>
      </c>
      <c r="AC92" s="49">
        <f t="shared" si="46"/>
        <v>0</v>
      </c>
      <c r="AD92" s="49">
        <f t="shared" si="47"/>
        <v>0</v>
      </c>
      <c r="AE92" s="57">
        <f t="shared" si="48"/>
        <v>0</v>
      </c>
      <c r="AF92" s="57">
        <f t="shared" si="49"/>
        <v>0</v>
      </c>
      <c r="BM92" s="1"/>
      <c r="BN92" s="20"/>
      <c r="BY92" s="1"/>
      <c r="BZ92" s="20"/>
    </row>
    <row r="93" spans="2:78" ht="19.5">
      <c r="B93" s="23"/>
      <c r="C93" s="9" t="s">
        <v>9</v>
      </c>
      <c r="D93" s="16">
        <f>D94+Parameters!$C$8</f>
        <v>3.8599999999999994</v>
      </c>
      <c r="E93" s="10" t="s">
        <v>2</v>
      </c>
      <c r="F93" s="5">
        <v>0</v>
      </c>
      <c r="G93" s="33">
        <f t="shared" si="40"/>
        <v>0</v>
      </c>
      <c r="H93" s="24"/>
      <c r="I93" s="9" t="s">
        <v>9</v>
      </c>
      <c r="J93" s="16">
        <f>J94+Parameters!$G$8</f>
        <v>2.3000000000000003</v>
      </c>
      <c r="K93" s="10" t="s">
        <v>2</v>
      </c>
      <c r="L93" s="5">
        <v>0</v>
      </c>
      <c r="M93" s="33">
        <f t="shared" si="41"/>
        <v>0</v>
      </c>
      <c r="O93" s="9" t="s">
        <v>9</v>
      </c>
      <c r="P93" s="16">
        <f>P94+Parameters!$C$13</f>
        <v>4.220000000000001</v>
      </c>
      <c r="Q93" s="10" t="s">
        <v>2</v>
      </c>
      <c r="R93" s="5">
        <v>0</v>
      </c>
      <c r="S93" s="33">
        <f t="shared" si="42"/>
        <v>0</v>
      </c>
      <c r="U93" s="9" t="s">
        <v>9</v>
      </c>
      <c r="V93" s="16">
        <f>V94+Parameters!$G$13</f>
        <v>2.6599999999999993</v>
      </c>
      <c r="W93" s="10" t="s">
        <v>2</v>
      </c>
      <c r="X93" s="5">
        <v>0</v>
      </c>
      <c r="Y93" s="33">
        <f t="shared" si="43"/>
        <v>0</v>
      </c>
      <c r="Z93" s="42" t="s">
        <v>63</v>
      </c>
      <c r="AA93" s="49">
        <f t="shared" si="44"/>
        <v>0</v>
      </c>
      <c r="AB93" s="49">
        <f t="shared" si="45"/>
        <v>0</v>
      </c>
      <c r="AC93" s="49">
        <f t="shared" si="46"/>
        <v>0</v>
      </c>
      <c r="AD93" s="49">
        <f t="shared" si="47"/>
        <v>0</v>
      </c>
      <c r="AE93" s="57">
        <f t="shared" si="48"/>
        <v>0</v>
      </c>
      <c r="AF93" s="57">
        <f t="shared" si="49"/>
        <v>0</v>
      </c>
      <c r="BM93" s="1"/>
      <c r="BN93" s="20"/>
      <c r="BY93" s="1"/>
      <c r="BZ93" s="20"/>
    </row>
    <row r="94" spans="2:78" ht="19.5">
      <c r="B94" s="23"/>
      <c r="C94" s="9" t="s">
        <v>10</v>
      </c>
      <c r="D94" s="16">
        <f>D95+Parameters!$C$8</f>
        <v>3.7499999999999996</v>
      </c>
      <c r="E94" s="10" t="s">
        <v>2</v>
      </c>
      <c r="F94" s="5">
        <v>0</v>
      </c>
      <c r="G94" s="33">
        <f t="shared" si="40"/>
        <v>0</v>
      </c>
      <c r="H94" s="24"/>
      <c r="I94" s="9" t="s">
        <v>10</v>
      </c>
      <c r="J94" s="16">
        <f>J95+Parameters!$G$8</f>
        <v>2.2</v>
      </c>
      <c r="K94" s="10" t="s">
        <v>2</v>
      </c>
      <c r="L94" s="5">
        <v>0</v>
      </c>
      <c r="M94" s="33">
        <f t="shared" si="41"/>
        <v>0</v>
      </c>
      <c r="O94" s="9" t="s">
        <v>10</v>
      </c>
      <c r="P94" s="16">
        <f>P95+Parameters!$C$13</f>
        <v>4.1000000000000005</v>
      </c>
      <c r="Q94" s="10" t="s">
        <v>2</v>
      </c>
      <c r="R94" s="5">
        <v>0</v>
      </c>
      <c r="S94" s="33">
        <f t="shared" si="42"/>
        <v>0</v>
      </c>
      <c r="U94" s="9" t="s">
        <v>10</v>
      </c>
      <c r="V94" s="16">
        <f>V95+Parameters!$G$13</f>
        <v>2.5499999999999994</v>
      </c>
      <c r="W94" s="10" t="s">
        <v>2</v>
      </c>
      <c r="X94" s="5">
        <v>0</v>
      </c>
      <c r="Y94" s="33">
        <f t="shared" si="43"/>
        <v>0</v>
      </c>
      <c r="Z94" s="43" t="s">
        <v>64</v>
      </c>
      <c r="AA94" s="50">
        <f t="shared" si="44"/>
        <v>0</v>
      </c>
      <c r="AB94" s="50">
        <f t="shared" si="45"/>
        <v>0</v>
      </c>
      <c r="AC94" s="50">
        <f t="shared" si="46"/>
        <v>0</v>
      </c>
      <c r="AD94" s="50">
        <f t="shared" si="47"/>
        <v>0</v>
      </c>
      <c r="AE94" s="57">
        <f t="shared" si="48"/>
        <v>0</v>
      </c>
      <c r="AF94" s="57">
        <f t="shared" si="49"/>
        <v>0</v>
      </c>
      <c r="BM94" s="1"/>
      <c r="BN94" s="20"/>
      <c r="BY94" s="1"/>
      <c r="BZ94" s="20"/>
    </row>
    <row r="95" spans="3:78" ht="19.5">
      <c r="C95" s="9" t="s">
        <v>11</v>
      </c>
      <c r="D95" s="16">
        <f>D96+Parameters!$C$8</f>
        <v>3.6399999999999997</v>
      </c>
      <c r="E95" s="10" t="s">
        <v>2</v>
      </c>
      <c r="F95" s="5">
        <v>0</v>
      </c>
      <c r="G95" s="33">
        <f t="shared" si="40"/>
        <v>0</v>
      </c>
      <c r="I95" s="9" t="s">
        <v>11</v>
      </c>
      <c r="J95" s="16">
        <f>J96+Parameters!$G$8</f>
        <v>2.1</v>
      </c>
      <c r="K95" s="10" t="s">
        <v>2</v>
      </c>
      <c r="L95" s="5">
        <v>0</v>
      </c>
      <c r="M95" s="33">
        <f t="shared" si="41"/>
        <v>0</v>
      </c>
      <c r="O95" s="9" t="s">
        <v>11</v>
      </c>
      <c r="P95" s="16">
        <f>P96+Parameters!$C$13</f>
        <v>3.9800000000000004</v>
      </c>
      <c r="Q95" s="10" t="s">
        <v>2</v>
      </c>
      <c r="R95" s="5">
        <v>0</v>
      </c>
      <c r="S95" s="33">
        <f t="shared" si="42"/>
        <v>0</v>
      </c>
      <c r="U95" s="9" t="s">
        <v>11</v>
      </c>
      <c r="V95" s="16">
        <f>V96+Parameters!$G$13</f>
        <v>2.4399999999999995</v>
      </c>
      <c r="W95" s="10" t="s">
        <v>2</v>
      </c>
      <c r="X95" s="5">
        <v>0</v>
      </c>
      <c r="Y95" s="33">
        <f t="shared" si="43"/>
        <v>0</v>
      </c>
      <c r="Z95" s="42" t="s">
        <v>65</v>
      </c>
      <c r="AA95" s="49">
        <f t="shared" si="44"/>
        <v>0</v>
      </c>
      <c r="AB95" s="49">
        <f t="shared" si="45"/>
        <v>0</v>
      </c>
      <c r="AC95" s="49">
        <f t="shared" si="46"/>
        <v>0</v>
      </c>
      <c r="AD95" s="49">
        <f t="shared" si="47"/>
        <v>0</v>
      </c>
      <c r="AE95" s="57">
        <f t="shared" si="48"/>
        <v>0</v>
      </c>
      <c r="AF95" s="57">
        <f t="shared" si="49"/>
        <v>0</v>
      </c>
      <c r="BM95" s="1"/>
      <c r="BN95" s="20"/>
      <c r="BY95" s="1"/>
      <c r="BZ95" s="20"/>
    </row>
    <row r="96" spans="3:78" ht="19.5">
      <c r="C96" s="9" t="s">
        <v>12</v>
      </c>
      <c r="D96" s="16">
        <f>D97+Parameters!$C$8</f>
        <v>3.53</v>
      </c>
      <c r="E96" s="10" t="s">
        <v>2</v>
      </c>
      <c r="F96" s="5">
        <v>0</v>
      </c>
      <c r="G96" s="33">
        <f t="shared" si="40"/>
        <v>0</v>
      </c>
      <c r="I96" s="9" t="s">
        <v>12</v>
      </c>
      <c r="J96" s="16">
        <f>J97+Parameters!$G$8</f>
        <v>2</v>
      </c>
      <c r="K96" s="10" t="s">
        <v>2</v>
      </c>
      <c r="L96" s="5">
        <v>0</v>
      </c>
      <c r="M96" s="33">
        <f t="shared" si="41"/>
        <v>0</v>
      </c>
      <c r="O96" s="9" t="s">
        <v>12</v>
      </c>
      <c r="P96" s="16">
        <f>P97+Parameters!$C$13</f>
        <v>3.8600000000000003</v>
      </c>
      <c r="Q96" s="10" t="s">
        <v>2</v>
      </c>
      <c r="R96" s="5">
        <v>0</v>
      </c>
      <c r="S96" s="33">
        <f t="shared" si="42"/>
        <v>0</v>
      </c>
      <c r="U96" s="9" t="s">
        <v>12</v>
      </c>
      <c r="V96" s="16">
        <f>V97+Parameters!$G$13</f>
        <v>2.3299999999999996</v>
      </c>
      <c r="W96" s="10" t="s">
        <v>2</v>
      </c>
      <c r="X96" s="5">
        <v>0</v>
      </c>
      <c r="Y96" s="33">
        <f t="shared" si="43"/>
        <v>0</v>
      </c>
      <c r="Z96" s="44" t="s">
        <v>66</v>
      </c>
      <c r="AA96" s="51">
        <f t="shared" si="44"/>
        <v>0</v>
      </c>
      <c r="AB96" s="51">
        <f t="shared" si="45"/>
        <v>0</v>
      </c>
      <c r="AC96" s="51">
        <f t="shared" si="46"/>
        <v>0</v>
      </c>
      <c r="AD96" s="51">
        <f t="shared" si="47"/>
        <v>0</v>
      </c>
      <c r="AE96" s="57">
        <f t="shared" si="48"/>
        <v>0</v>
      </c>
      <c r="AF96" s="57">
        <f t="shared" si="49"/>
        <v>0</v>
      </c>
      <c r="BM96" s="1"/>
      <c r="BN96" s="20"/>
      <c r="BY96" s="1"/>
      <c r="BZ96" s="20"/>
    </row>
    <row r="97" spans="3:78" ht="19.5">
      <c r="C97" s="9" t="s">
        <v>13</v>
      </c>
      <c r="D97" s="16">
        <f>D98+Parameters!$C$8</f>
        <v>3.42</v>
      </c>
      <c r="E97" s="10" t="s">
        <v>2</v>
      </c>
      <c r="F97" s="5">
        <v>0</v>
      </c>
      <c r="G97" s="33">
        <f t="shared" si="40"/>
        <v>0</v>
      </c>
      <c r="I97" s="9" t="s">
        <v>13</v>
      </c>
      <c r="J97" s="16">
        <f>J98+Parameters!$G$8</f>
        <v>1.9000000000000001</v>
      </c>
      <c r="K97" s="10" t="s">
        <v>2</v>
      </c>
      <c r="L97" s="5">
        <v>0</v>
      </c>
      <c r="M97" s="33">
        <f t="shared" si="41"/>
        <v>0</v>
      </c>
      <c r="O97" s="9" t="s">
        <v>13</v>
      </c>
      <c r="P97" s="16">
        <f>P98+Parameters!$C$13</f>
        <v>3.74</v>
      </c>
      <c r="Q97" s="10" t="s">
        <v>2</v>
      </c>
      <c r="R97" s="5">
        <v>0</v>
      </c>
      <c r="S97" s="33">
        <f t="shared" si="42"/>
        <v>0</v>
      </c>
      <c r="U97" s="9" t="s">
        <v>13</v>
      </c>
      <c r="V97" s="16">
        <f>V98+Parameters!$G$13</f>
        <v>2.2199999999999998</v>
      </c>
      <c r="W97" s="10" t="s">
        <v>2</v>
      </c>
      <c r="X97" s="5">
        <v>0</v>
      </c>
      <c r="Y97" s="33">
        <f t="shared" si="43"/>
        <v>0</v>
      </c>
      <c r="Z97" s="42" t="s">
        <v>67</v>
      </c>
      <c r="AA97" s="49">
        <f t="shared" si="44"/>
        <v>0</v>
      </c>
      <c r="AB97" s="49">
        <f t="shared" si="45"/>
        <v>0</v>
      </c>
      <c r="AC97" s="49">
        <f t="shared" si="46"/>
        <v>0</v>
      </c>
      <c r="AD97" s="49">
        <f t="shared" si="47"/>
        <v>0</v>
      </c>
      <c r="AE97" s="57">
        <f t="shared" si="48"/>
        <v>0</v>
      </c>
      <c r="AF97" s="57">
        <f t="shared" si="49"/>
        <v>0</v>
      </c>
      <c r="BM97" s="1"/>
      <c r="BN97" s="20"/>
      <c r="BY97" s="1"/>
      <c r="BZ97" s="20"/>
    </row>
    <row r="98" spans="3:78" ht="19.5">
      <c r="C98" s="9" t="s">
        <v>14</v>
      </c>
      <c r="D98" s="16">
        <f>D99+Parameters!$C$8</f>
        <v>3.31</v>
      </c>
      <c r="E98" s="10" t="s">
        <v>2</v>
      </c>
      <c r="F98" s="5">
        <v>0</v>
      </c>
      <c r="G98" s="33">
        <f t="shared" si="40"/>
        <v>0</v>
      </c>
      <c r="I98" s="9" t="s">
        <v>14</v>
      </c>
      <c r="J98" s="16">
        <f>J99+Parameters!$G$8</f>
        <v>1.8</v>
      </c>
      <c r="K98" s="10" t="s">
        <v>2</v>
      </c>
      <c r="L98" s="5">
        <v>0</v>
      </c>
      <c r="M98" s="33">
        <f t="shared" si="41"/>
        <v>0</v>
      </c>
      <c r="O98" s="9" t="s">
        <v>14</v>
      </c>
      <c r="P98" s="16">
        <f>P99+Parameters!$C$13</f>
        <v>3.62</v>
      </c>
      <c r="Q98" s="10" t="s">
        <v>2</v>
      </c>
      <c r="R98" s="5">
        <v>0</v>
      </c>
      <c r="S98" s="33">
        <f t="shared" si="42"/>
        <v>0</v>
      </c>
      <c r="U98" s="9" t="s">
        <v>14</v>
      </c>
      <c r="V98" s="16">
        <f>V99+Parameters!$G$13</f>
        <v>2.11</v>
      </c>
      <c r="W98" s="10" t="s">
        <v>2</v>
      </c>
      <c r="X98" s="5">
        <v>0</v>
      </c>
      <c r="Y98" s="33">
        <f t="shared" si="43"/>
        <v>0</v>
      </c>
      <c r="Z98" s="42" t="s">
        <v>68</v>
      </c>
      <c r="AA98" s="49">
        <f t="shared" si="44"/>
        <v>0</v>
      </c>
      <c r="AB98" s="49">
        <f t="shared" si="45"/>
        <v>0</v>
      </c>
      <c r="AC98" s="49">
        <f t="shared" si="46"/>
        <v>0</v>
      </c>
      <c r="AD98" s="49">
        <f t="shared" si="47"/>
        <v>0</v>
      </c>
      <c r="AE98" s="57">
        <f t="shared" si="48"/>
        <v>0</v>
      </c>
      <c r="AF98" s="57">
        <f t="shared" si="49"/>
        <v>0</v>
      </c>
      <c r="BM98" s="1"/>
      <c r="BN98" s="20"/>
      <c r="BY98" s="1"/>
      <c r="BZ98" s="20"/>
    </row>
    <row r="99" spans="3:78" ht="19.5">
      <c r="C99" s="9" t="s">
        <v>15</v>
      </c>
      <c r="D99" s="16">
        <f>Parameters!C7</f>
        <v>3.2</v>
      </c>
      <c r="E99" s="10" t="s">
        <v>2</v>
      </c>
      <c r="F99" s="5">
        <v>0</v>
      </c>
      <c r="G99" s="33">
        <f>IF(F99=F79,0,2)</f>
        <v>0</v>
      </c>
      <c r="I99" s="9" t="s">
        <v>15</v>
      </c>
      <c r="J99" s="16">
        <f>Parameters!G7</f>
        <v>1.7</v>
      </c>
      <c r="K99" s="10" t="s">
        <v>2</v>
      </c>
      <c r="L99" s="5">
        <v>0</v>
      </c>
      <c r="M99" s="33">
        <f>IF(L99=L79,0,2)</f>
        <v>0</v>
      </c>
      <c r="O99" s="9" t="s">
        <v>15</v>
      </c>
      <c r="P99" s="16">
        <f>Parameters!C12</f>
        <v>3.5</v>
      </c>
      <c r="Q99" s="10" t="s">
        <v>2</v>
      </c>
      <c r="R99" s="5">
        <v>0</v>
      </c>
      <c r="S99" s="33">
        <f>IF(R99=R79,0,2)</f>
        <v>0</v>
      </c>
      <c r="U99" s="9" t="s">
        <v>15</v>
      </c>
      <c r="V99" s="16">
        <f>Parameters!G12</f>
        <v>2</v>
      </c>
      <c r="W99" s="10" t="s">
        <v>2</v>
      </c>
      <c r="X99" s="5">
        <v>0</v>
      </c>
      <c r="Y99" s="33">
        <f>IF(X99=X79,0,2)</f>
        <v>0</v>
      </c>
      <c r="Z99" s="42" t="s">
        <v>69</v>
      </c>
      <c r="AA99" s="49">
        <f t="shared" si="44"/>
        <v>0</v>
      </c>
      <c r="AB99" s="49">
        <f t="shared" si="45"/>
        <v>0</v>
      </c>
      <c r="AC99" s="49">
        <f t="shared" si="46"/>
        <v>0</v>
      </c>
      <c r="AD99" s="49">
        <f t="shared" si="47"/>
        <v>0</v>
      </c>
      <c r="AE99" s="58">
        <f t="shared" si="48"/>
        <v>0</v>
      </c>
      <c r="AF99" s="58">
        <f t="shared" si="49"/>
        <v>0</v>
      </c>
      <c r="BM99" s="1"/>
      <c r="BN99" s="20"/>
      <c r="BY99" s="1"/>
      <c r="BZ99" s="20"/>
    </row>
    <row r="100" spans="6:78" ht="18.75">
      <c r="F100" s="1"/>
      <c r="G100" s="33"/>
      <c r="R100" s="1"/>
      <c r="S100" s="33"/>
      <c r="X100" s="1"/>
      <c r="Y100" s="33"/>
      <c r="AI100" s="1"/>
      <c r="AJ100" s="20"/>
      <c r="AO100" s="1"/>
      <c r="AP100" s="20"/>
      <c r="BA100" s="1"/>
      <c r="BB100" s="20"/>
      <c r="BM100" s="1"/>
      <c r="BN100" s="20"/>
      <c r="BY100" s="1"/>
      <c r="BZ100" s="20"/>
    </row>
    <row r="101" spans="1:78" ht="18.75">
      <c r="A101" s="38" t="s">
        <v>47</v>
      </c>
      <c r="B101" s="6"/>
      <c r="N101" s="2"/>
      <c r="Q101"/>
      <c r="R101" s="12"/>
      <c r="Z101" s="38" t="str">
        <f>A101</f>
        <v>DAY 6</v>
      </c>
      <c r="AI101" s="1"/>
      <c r="AJ101" s="20"/>
      <c r="AO101" s="1"/>
      <c r="AP101" s="20"/>
      <c r="BA101" s="1"/>
      <c r="BB101" s="20"/>
      <c r="BM101" s="1"/>
      <c r="BN101" s="20"/>
      <c r="BY101" s="1"/>
      <c r="BZ101" s="20"/>
    </row>
    <row r="102" spans="2:78" ht="18.75">
      <c r="B102" s="6" t="str">
        <f>B82</f>
        <v>Shipper 3</v>
      </c>
      <c r="C102" s="60" t="s">
        <v>4</v>
      </c>
      <c r="D102" s="60"/>
      <c r="E102" s="60"/>
      <c r="F102" s="60"/>
      <c r="G102" s="19"/>
      <c r="H102" s="4"/>
      <c r="I102" s="60" t="s">
        <v>20</v>
      </c>
      <c r="J102" s="60"/>
      <c r="K102" s="60"/>
      <c r="L102" s="60"/>
      <c r="O102" s="60" t="str">
        <f>O82</f>
        <v>Bundled capacity A-B</v>
      </c>
      <c r="P102" s="60"/>
      <c r="Q102" s="60"/>
      <c r="R102" s="60"/>
      <c r="S102" s="19"/>
      <c r="T102" s="4"/>
      <c r="U102" s="60" t="str">
        <f>U82</f>
        <v>Bundled capacity B-C</v>
      </c>
      <c r="V102" s="60"/>
      <c r="W102" s="60"/>
      <c r="X102" s="60"/>
      <c r="Y102" s="35"/>
      <c r="Z102" s="6" t="str">
        <f>B102</f>
        <v>Shipper 3</v>
      </c>
      <c r="AO102" s="1"/>
      <c r="AP102" s="20"/>
      <c r="BA102" s="1"/>
      <c r="BB102" s="20"/>
      <c r="BM102" s="1"/>
      <c r="BN102" s="20"/>
      <c r="BY102" s="1"/>
      <c r="BZ102" s="20"/>
    </row>
    <row r="103" spans="25:78" ht="18.75">
      <c r="Y103" s="35"/>
      <c r="AO103" s="1"/>
      <c r="AP103" s="20"/>
      <c r="BA103" s="1"/>
      <c r="BB103" s="20"/>
      <c r="BM103" s="1"/>
      <c r="BN103" s="20"/>
      <c r="BY103" s="1"/>
      <c r="BZ103" s="20"/>
    </row>
    <row r="104" spans="6:78" ht="45">
      <c r="F104" s="2" t="s">
        <v>3</v>
      </c>
      <c r="G104" s="32" t="str">
        <f>G84</f>
        <v>CHECK</v>
      </c>
      <c r="L104" s="2" t="s">
        <v>3</v>
      </c>
      <c r="M104" s="37" t="str">
        <f>M84</f>
        <v>CHECK</v>
      </c>
      <c r="R104" s="2" t="s">
        <v>3</v>
      </c>
      <c r="S104" s="32" t="str">
        <f>S84</f>
        <v>CHECK</v>
      </c>
      <c r="X104" s="2" t="s">
        <v>3</v>
      </c>
      <c r="Y104" s="37" t="str">
        <f>Y84</f>
        <v>CHECK</v>
      </c>
      <c r="Z104" s="41" t="s">
        <v>54</v>
      </c>
      <c r="AA104" s="47" t="s">
        <v>73</v>
      </c>
      <c r="AB104" s="47" t="s">
        <v>74</v>
      </c>
      <c r="AC104" s="47" t="s">
        <v>75</v>
      </c>
      <c r="AD104" s="47" t="s">
        <v>76</v>
      </c>
      <c r="AE104" s="56" t="s">
        <v>71</v>
      </c>
      <c r="AF104" s="56" t="s">
        <v>72</v>
      </c>
      <c r="BA104" s="1"/>
      <c r="BB104" s="20"/>
      <c r="BM104" s="1"/>
      <c r="BN104" s="20"/>
      <c r="BY104" s="1"/>
      <c r="BZ104" s="20"/>
    </row>
    <row r="105" spans="2:78" ht="19.5">
      <c r="B105" s="21" t="s">
        <v>35</v>
      </c>
      <c r="C105" s="9" t="s">
        <v>34</v>
      </c>
      <c r="D105" s="16">
        <f>D106+Parameters!$C$8</f>
        <v>4.740000000000001</v>
      </c>
      <c r="E105" s="10" t="s">
        <v>2</v>
      </c>
      <c r="F105" s="5">
        <v>0</v>
      </c>
      <c r="G105" s="33">
        <f aca="true" t="shared" si="50" ref="G105:G118">IF(AND(F105&lt;=F106,F105&gt;=F85),0,IF(F105&gt;F106,1,2))</f>
        <v>0</v>
      </c>
      <c r="H105" s="21" t="str">
        <f>B105</f>
        <v>Year 1</v>
      </c>
      <c r="I105" s="9" t="s">
        <v>34</v>
      </c>
      <c r="J105" s="16">
        <f>J106+Parameters!$G$8</f>
        <v>3.100000000000001</v>
      </c>
      <c r="K105" s="10" t="s">
        <v>2</v>
      </c>
      <c r="L105" s="5">
        <v>0</v>
      </c>
      <c r="M105" s="33">
        <f aca="true" t="shared" si="51" ref="M105:M118">IF(AND(L105&lt;=L106,L105&gt;=L85),0,IF(L105&gt;L106,1,2))</f>
        <v>0</v>
      </c>
      <c r="N105" s="21" t="s">
        <v>36</v>
      </c>
      <c r="O105" s="9" t="s">
        <v>34</v>
      </c>
      <c r="P105" s="16">
        <f>P106+Parameters!$C$13</f>
        <v>5.1800000000000015</v>
      </c>
      <c r="Q105" s="10" t="s">
        <v>2</v>
      </c>
      <c r="R105" s="5">
        <v>0</v>
      </c>
      <c r="S105" s="33">
        <f aca="true" t="shared" si="52" ref="S105:S118">IF(AND(R105&lt;=R106,R105&gt;=R85),0,IF(R105&gt;R106,1,2))</f>
        <v>0</v>
      </c>
      <c r="T105" s="15" t="str">
        <f>N105</f>
        <v>Year 2</v>
      </c>
      <c r="U105" s="9" t="s">
        <v>34</v>
      </c>
      <c r="V105" s="16">
        <f>V106+Parameters!$G$13</f>
        <v>3.5399999999999983</v>
      </c>
      <c r="W105" s="10" t="s">
        <v>2</v>
      </c>
      <c r="X105" s="5">
        <v>0</v>
      </c>
      <c r="Y105" s="33">
        <f aca="true" t="shared" si="53" ref="Y105:Y118">IF(AND(X105&lt;=X106,X105&gt;=X85),0,IF(X105&gt;X106,1,2))</f>
        <v>0</v>
      </c>
      <c r="Z105" s="42" t="s">
        <v>55</v>
      </c>
      <c r="AA105" s="48">
        <f aca="true" t="shared" si="54" ref="AA105:AA119">D105*F105</f>
        <v>0</v>
      </c>
      <c r="AB105" s="48">
        <f aca="true" t="shared" si="55" ref="AB105:AB119">J105*L105</f>
        <v>0</v>
      </c>
      <c r="AC105" s="48">
        <f aca="true" t="shared" si="56" ref="AC105:AC119">P105*R105</f>
        <v>0</v>
      </c>
      <c r="AD105" s="48">
        <f aca="true" t="shared" si="57" ref="AD105:AD119">V105*X105</f>
        <v>0</v>
      </c>
      <c r="AE105" s="57">
        <f>SUM(AA105:AB105)</f>
        <v>0</v>
      </c>
      <c r="AF105" s="57">
        <f>SUM(AC105:AD105)</f>
        <v>0</v>
      </c>
      <c r="BA105" s="1"/>
      <c r="BB105" s="20"/>
      <c r="BM105" s="1"/>
      <c r="BN105" s="20"/>
      <c r="BY105" s="1"/>
      <c r="BZ105" s="20"/>
    </row>
    <row r="106" spans="2:78" ht="19.5">
      <c r="B106" s="59" t="s">
        <v>5</v>
      </c>
      <c r="C106" s="9" t="s">
        <v>33</v>
      </c>
      <c r="D106" s="16">
        <f>D107+Parameters!$C$8</f>
        <v>4.630000000000001</v>
      </c>
      <c r="E106" s="10" t="s">
        <v>2</v>
      </c>
      <c r="F106" s="5">
        <v>0</v>
      </c>
      <c r="G106" s="33">
        <f t="shared" si="50"/>
        <v>0</v>
      </c>
      <c r="H106" s="59" t="s">
        <v>5</v>
      </c>
      <c r="I106" s="9" t="s">
        <v>33</v>
      </c>
      <c r="J106" s="16">
        <f>J107+Parameters!$G$8</f>
        <v>3.000000000000001</v>
      </c>
      <c r="K106" s="10" t="s">
        <v>2</v>
      </c>
      <c r="L106" s="5">
        <v>0</v>
      </c>
      <c r="M106" s="33">
        <f t="shared" si="51"/>
        <v>0</v>
      </c>
      <c r="N106" s="59" t="s">
        <v>5</v>
      </c>
      <c r="O106" s="9" t="s">
        <v>33</v>
      </c>
      <c r="P106" s="16">
        <f>P107+Parameters!$C$13</f>
        <v>5.060000000000001</v>
      </c>
      <c r="Q106" s="10" t="s">
        <v>2</v>
      </c>
      <c r="R106" s="5">
        <v>0</v>
      </c>
      <c r="S106" s="33">
        <f t="shared" si="52"/>
        <v>0</v>
      </c>
      <c r="T106" s="59" t="s">
        <v>5</v>
      </c>
      <c r="U106" s="9" t="s">
        <v>33</v>
      </c>
      <c r="V106" s="16">
        <f>V107+Parameters!$G$13</f>
        <v>3.4299999999999984</v>
      </c>
      <c r="W106" s="10" t="s">
        <v>2</v>
      </c>
      <c r="X106" s="5">
        <v>0</v>
      </c>
      <c r="Y106" s="33">
        <f t="shared" si="53"/>
        <v>0</v>
      </c>
      <c r="Z106" s="42" t="s">
        <v>56</v>
      </c>
      <c r="AA106" s="48">
        <f t="shared" si="54"/>
        <v>0</v>
      </c>
      <c r="AB106" s="48">
        <f t="shared" si="55"/>
        <v>0</v>
      </c>
      <c r="AC106" s="48">
        <f t="shared" si="56"/>
        <v>0</v>
      </c>
      <c r="AD106" s="48">
        <f t="shared" si="57"/>
        <v>0</v>
      </c>
      <c r="AE106" s="57">
        <f aca="true" t="shared" si="58" ref="AE106:AE119">SUM(AA106:AB106)</f>
        <v>0</v>
      </c>
      <c r="AF106" s="57">
        <f aca="true" t="shared" si="59" ref="AF106:AF119">SUM(AC106:AD106)</f>
        <v>0</v>
      </c>
      <c r="BA106" s="1"/>
      <c r="BB106" s="20"/>
      <c r="BM106" s="1"/>
      <c r="BN106" s="20"/>
      <c r="BY106" s="1"/>
      <c r="BZ106" s="20"/>
    </row>
    <row r="107" spans="2:78" ht="19.5">
      <c r="B107" s="59"/>
      <c r="C107" s="9" t="s">
        <v>32</v>
      </c>
      <c r="D107" s="16">
        <f>D108+Parameters!$C$8</f>
        <v>4.5200000000000005</v>
      </c>
      <c r="E107" s="10" t="s">
        <v>2</v>
      </c>
      <c r="F107" s="5">
        <v>0</v>
      </c>
      <c r="G107" s="33">
        <f t="shared" si="50"/>
        <v>0</v>
      </c>
      <c r="H107" s="59"/>
      <c r="I107" s="9" t="s">
        <v>32</v>
      </c>
      <c r="J107" s="16">
        <f>J108+Parameters!$G$8</f>
        <v>2.900000000000001</v>
      </c>
      <c r="K107" s="10" t="s">
        <v>2</v>
      </c>
      <c r="L107" s="5">
        <v>0</v>
      </c>
      <c r="M107" s="33">
        <f t="shared" si="51"/>
        <v>0</v>
      </c>
      <c r="N107" s="59"/>
      <c r="O107" s="9" t="s">
        <v>32</v>
      </c>
      <c r="P107" s="16">
        <f>P108+Parameters!$C$13</f>
        <v>4.940000000000001</v>
      </c>
      <c r="Q107" s="10" t="s">
        <v>2</v>
      </c>
      <c r="R107" s="5">
        <v>0</v>
      </c>
      <c r="S107" s="33">
        <f t="shared" si="52"/>
        <v>0</v>
      </c>
      <c r="T107" s="59"/>
      <c r="U107" s="9" t="s">
        <v>32</v>
      </c>
      <c r="V107" s="16">
        <f>V108+Parameters!$G$13</f>
        <v>3.3199999999999985</v>
      </c>
      <c r="W107" s="10" t="s">
        <v>2</v>
      </c>
      <c r="X107" s="5">
        <v>0</v>
      </c>
      <c r="Y107" s="33">
        <f t="shared" si="53"/>
        <v>0</v>
      </c>
      <c r="Z107" s="42" t="s">
        <v>57</v>
      </c>
      <c r="AA107" s="48">
        <f t="shared" si="54"/>
        <v>0</v>
      </c>
      <c r="AB107" s="48">
        <f t="shared" si="55"/>
        <v>0</v>
      </c>
      <c r="AC107" s="48">
        <f t="shared" si="56"/>
        <v>0</v>
      </c>
      <c r="AD107" s="48">
        <f t="shared" si="57"/>
        <v>0</v>
      </c>
      <c r="AE107" s="57">
        <f t="shared" si="58"/>
        <v>0</v>
      </c>
      <c r="AF107" s="57">
        <f t="shared" si="59"/>
        <v>0</v>
      </c>
      <c r="BA107" s="1"/>
      <c r="BB107" s="20"/>
      <c r="BM107" s="1"/>
      <c r="BN107" s="20"/>
      <c r="BY107" s="1"/>
      <c r="BZ107" s="20"/>
    </row>
    <row r="108" spans="2:78" ht="19.5">
      <c r="B108" s="59"/>
      <c r="C108" s="9" t="s">
        <v>31</v>
      </c>
      <c r="D108" s="16">
        <f>D109+Parameters!$C$8</f>
        <v>4.41</v>
      </c>
      <c r="E108" s="10" t="s">
        <v>2</v>
      </c>
      <c r="F108" s="5">
        <v>0</v>
      </c>
      <c r="G108" s="33">
        <f t="shared" si="50"/>
        <v>0</v>
      </c>
      <c r="H108" s="59"/>
      <c r="I108" s="9" t="s">
        <v>31</v>
      </c>
      <c r="J108" s="16">
        <f>J109+Parameters!$G$8</f>
        <v>2.8000000000000007</v>
      </c>
      <c r="K108" s="10" t="s">
        <v>2</v>
      </c>
      <c r="L108" s="5">
        <v>0</v>
      </c>
      <c r="M108" s="33">
        <f t="shared" si="51"/>
        <v>0</v>
      </c>
      <c r="N108" s="59"/>
      <c r="O108" s="9" t="s">
        <v>31</v>
      </c>
      <c r="P108" s="16">
        <f>P109+Parameters!$C$13</f>
        <v>4.820000000000001</v>
      </c>
      <c r="Q108" s="10" t="s">
        <v>2</v>
      </c>
      <c r="R108" s="5">
        <v>0</v>
      </c>
      <c r="S108" s="33">
        <f t="shared" si="52"/>
        <v>0</v>
      </c>
      <c r="T108" s="59"/>
      <c r="U108" s="9" t="s">
        <v>31</v>
      </c>
      <c r="V108" s="16">
        <f>V109+Parameters!$G$13</f>
        <v>3.2099999999999986</v>
      </c>
      <c r="W108" s="10" t="s">
        <v>2</v>
      </c>
      <c r="X108" s="5">
        <v>0</v>
      </c>
      <c r="Y108" s="33">
        <f t="shared" si="53"/>
        <v>0</v>
      </c>
      <c r="Z108" s="42" t="s">
        <v>58</v>
      </c>
      <c r="AA108" s="49">
        <f t="shared" si="54"/>
        <v>0</v>
      </c>
      <c r="AB108" s="49">
        <f t="shared" si="55"/>
        <v>0</v>
      </c>
      <c r="AC108" s="49">
        <f t="shared" si="56"/>
        <v>0</v>
      </c>
      <c r="AD108" s="49">
        <f t="shared" si="57"/>
        <v>0</v>
      </c>
      <c r="AE108" s="57">
        <f t="shared" si="58"/>
        <v>0</v>
      </c>
      <c r="AF108" s="57">
        <f t="shared" si="59"/>
        <v>0</v>
      </c>
      <c r="BA108" s="1"/>
      <c r="BB108" s="20"/>
      <c r="BM108" s="1"/>
      <c r="BN108" s="20"/>
      <c r="BY108" s="1"/>
      <c r="BZ108" s="20"/>
    </row>
    <row r="109" spans="2:78" ht="19.5">
      <c r="B109" s="8">
        <f>Parameters!C6</f>
        <v>600000</v>
      </c>
      <c r="C109" s="9" t="s">
        <v>30</v>
      </c>
      <c r="D109" s="16">
        <f>D110+Parameters!$C$8</f>
        <v>4.3</v>
      </c>
      <c r="E109" s="10" t="s">
        <v>2</v>
      </c>
      <c r="F109" s="5">
        <v>0</v>
      </c>
      <c r="G109" s="33">
        <f t="shared" si="50"/>
        <v>0</v>
      </c>
      <c r="H109" s="11">
        <f>Parameters!G6</f>
        <v>450000</v>
      </c>
      <c r="I109" s="9" t="s">
        <v>30</v>
      </c>
      <c r="J109" s="16">
        <f>J110+Parameters!$G$8</f>
        <v>2.7000000000000006</v>
      </c>
      <c r="K109" s="10" t="s">
        <v>2</v>
      </c>
      <c r="L109" s="5">
        <v>0</v>
      </c>
      <c r="M109" s="33">
        <f t="shared" si="51"/>
        <v>0</v>
      </c>
      <c r="N109" s="11">
        <f>Parameters!C11</f>
        <v>800000</v>
      </c>
      <c r="O109" s="9" t="s">
        <v>30</v>
      </c>
      <c r="P109" s="16">
        <f>P110+Parameters!$C$13</f>
        <v>4.700000000000001</v>
      </c>
      <c r="Q109" s="10" t="s">
        <v>2</v>
      </c>
      <c r="R109" s="5">
        <v>0</v>
      </c>
      <c r="S109" s="33">
        <f t="shared" si="52"/>
        <v>0</v>
      </c>
      <c r="T109" s="11">
        <f>Parameters!G11</f>
        <v>550000</v>
      </c>
      <c r="U109" s="9" t="s">
        <v>30</v>
      </c>
      <c r="V109" s="16">
        <f>V110+Parameters!$G$13</f>
        <v>3.0999999999999988</v>
      </c>
      <c r="W109" s="10" t="s">
        <v>2</v>
      </c>
      <c r="X109" s="5">
        <v>0</v>
      </c>
      <c r="Y109" s="33">
        <f t="shared" si="53"/>
        <v>0</v>
      </c>
      <c r="Z109" s="42" t="s">
        <v>59</v>
      </c>
      <c r="AA109" s="49">
        <f t="shared" si="54"/>
        <v>0</v>
      </c>
      <c r="AB109" s="49">
        <f t="shared" si="55"/>
        <v>0</v>
      </c>
      <c r="AC109" s="49">
        <f t="shared" si="56"/>
        <v>0</v>
      </c>
      <c r="AD109" s="49">
        <f t="shared" si="57"/>
        <v>0</v>
      </c>
      <c r="AE109" s="57">
        <f t="shared" si="58"/>
        <v>0</v>
      </c>
      <c r="AF109" s="57">
        <f t="shared" si="59"/>
        <v>0</v>
      </c>
      <c r="BA109" s="1"/>
      <c r="BB109" s="20"/>
      <c r="BM109" s="1"/>
      <c r="BN109" s="20"/>
      <c r="BY109" s="1"/>
      <c r="BZ109" s="20"/>
    </row>
    <row r="110" spans="2:78" ht="19.5">
      <c r="B110" s="23"/>
      <c r="C110" s="9" t="s">
        <v>7</v>
      </c>
      <c r="D110" s="16">
        <f>D111+Parameters!$C$8</f>
        <v>4.1899999999999995</v>
      </c>
      <c r="E110" s="10" t="s">
        <v>2</v>
      </c>
      <c r="F110" s="5">
        <v>0</v>
      </c>
      <c r="G110" s="33">
        <f t="shared" si="50"/>
        <v>0</v>
      </c>
      <c r="H110" s="24"/>
      <c r="I110" s="9" t="s">
        <v>7</v>
      </c>
      <c r="J110" s="16">
        <f>J111+Parameters!$G$8</f>
        <v>2.6000000000000005</v>
      </c>
      <c r="K110" s="10" t="s">
        <v>2</v>
      </c>
      <c r="L110" s="5">
        <v>0</v>
      </c>
      <c r="M110" s="33">
        <f t="shared" si="51"/>
        <v>0</v>
      </c>
      <c r="O110" s="9" t="s">
        <v>7</v>
      </c>
      <c r="P110" s="16">
        <f>P111+Parameters!$C$13</f>
        <v>4.580000000000001</v>
      </c>
      <c r="Q110" s="10" t="s">
        <v>2</v>
      </c>
      <c r="R110" s="5">
        <v>0</v>
      </c>
      <c r="S110" s="33">
        <f t="shared" si="52"/>
        <v>0</v>
      </c>
      <c r="U110" s="9" t="s">
        <v>7</v>
      </c>
      <c r="V110" s="16">
        <f>V111+Parameters!$G$13</f>
        <v>2.989999999999999</v>
      </c>
      <c r="W110" s="10" t="s">
        <v>2</v>
      </c>
      <c r="X110" s="5">
        <v>0</v>
      </c>
      <c r="Y110" s="33">
        <f t="shared" si="53"/>
        <v>0</v>
      </c>
      <c r="Z110" s="42" t="s">
        <v>60</v>
      </c>
      <c r="AA110" s="49">
        <f t="shared" si="54"/>
        <v>0</v>
      </c>
      <c r="AB110" s="49">
        <f t="shared" si="55"/>
        <v>0</v>
      </c>
      <c r="AC110" s="49">
        <f t="shared" si="56"/>
        <v>0</v>
      </c>
      <c r="AD110" s="49">
        <f t="shared" si="57"/>
        <v>0</v>
      </c>
      <c r="AE110" s="57">
        <f t="shared" si="58"/>
        <v>0</v>
      </c>
      <c r="AF110" s="57">
        <f t="shared" si="59"/>
        <v>0</v>
      </c>
      <c r="BA110" s="1"/>
      <c r="BB110" s="20"/>
      <c r="BM110" s="1"/>
      <c r="BN110" s="20"/>
      <c r="BY110" s="1"/>
      <c r="BZ110" s="20"/>
    </row>
    <row r="111" spans="2:78" ht="19.5">
      <c r="B111" s="23"/>
      <c r="C111" s="9" t="s">
        <v>8</v>
      </c>
      <c r="D111" s="16">
        <f>D112+Parameters!$C$8</f>
        <v>4.079999999999999</v>
      </c>
      <c r="E111" s="10" t="s">
        <v>2</v>
      </c>
      <c r="F111" s="5">
        <v>0</v>
      </c>
      <c r="G111" s="33">
        <f t="shared" si="50"/>
        <v>0</v>
      </c>
      <c r="H111" s="24"/>
      <c r="I111" s="9" t="s">
        <v>8</v>
      </c>
      <c r="J111" s="16">
        <f>J112+Parameters!$G$8</f>
        <v>2.5000000000000004</v>
      </c>
      <c r="K111" s="10" t="s">
        <v>2</v>
      </c>
      <c r="L111" s="5">
        <v>0</v>
      </c>
      <c r="M111" s="33">
        <f t="shared" si="51"/>
        <v>0</v>
      </c>
      <c r="O111" s="9" t="s">
        <v>8</v>
      </c>
      <c r="P111" s="16">
        <f>P112+Parameters!$C$13</f>
        <v>4.460000000000001</v>
      </c>
      <c r="Q111" s="10" t="s">
        <v>2</v>
      </c>
      <c r="R111" s="5">
        <v>0</v>
      </c>
      <c r="S111" s="33">
        <f t="shared" si="52"/>
        <v>0</v>
      </c>
      <c r="U111" s="9" t="s">
        <v>8</v>
      </c>
      <c r="V111" s="16">
        <f>V112+Parameters!$G$13</f>
        <v>2.879999999999999</v>
      </c>
      <c r="W111" s="10" t="s">
        <v>2</v>
      </c>
      <c r="X111" s="5">
        <v>0</v>
      </c>
      <c r="Y111" s="33">
        <f t="shared" si="53"/>
        <v>0</v>
      </c>
      <c r="Z111" s="42" t="s">
        <v>61</v>
      </c>
      <c r="AA111" s="49">
        <f t="shared" si="54"/>
        <v>0</v>
      </c>
      <c r="AB111" s="49">
        <f t="shared" si="55"/>
        <v>0</v>
      </c>
      <c r="AC111" s="49">
        <f t="shared" si="56"/>
        <v>0</v>
      </c>
      <c r="AD111" s="49">
        <f t="shared" si="57"/>
        <v>0</v>
      </c>
      <c r="AE111" s="57">
        <f t="shared" si="58"/>
        <v>0</v>
      </c>
      <c r="AF111" s="57">
        <f t="shared" si="59"/>
        <v>0</v>
      </c>
      <c r="BA111" s="1"/>
      <c r="BB111" s="20"/>
      <c r="BM111" s="1"/>
      <c r="BN111" s="20"/>
      <c r="BY111" s="1"/>
      <c r="BZ111" s="20"/>
    </row>
    <row r="112" spans="2:78" ht="19.5">
      <c r="B112" s="23"/>
      <c r="C112" s="9" t="s">
        <v>25</v>
      </c>
      <c r="D112" s="16">
        <f>D113+Parameters!$C$8</f>
        <v>3.9699999999999993</v>
      </c>
      <c r="E112" s="10" t="s">
        <v>2</v>
      </c>
      <c r="F112" s="5">
        <v>0</v>
      </c>
      <c r="G112" s="33">
        <f t="shared" si="50"/>
        <v>0</v>
      </c>
      <c r="H112" s="24"/>
      <c r="I112" s="9" t="s">
        <v>25</v>
      </c>
      <c r="J112" s="16">
        <f>J113+Parameters!$G$8</f>
        <v>2.4000000000000004</v>
      </c>
      <c r="K112" s="10" t="s">
        <v>2</v>
      </c>
      <c r="L112" s="5">
        <v>0</v>
      </c>
      <c r="M112" s="33">
        <f t="shared" si="51"/>
        <v>0</v>
      </c>
      <c r="O112" s="9" t="s">
        <v>25</v>
      </c>
      <c r="P112" s="16">
        <f>P113+Parameters!$C$13</f>
        <v>4.340000000000001</v>
      </c>
      <c r="Q112" s="10" t="s">
        <v>2</v>
      </c>
      <c r="R112" s="5">
        <v>0</v>
      </c>
      <c r="S112" s="33">
        <f t="shared" si="52"/>
        <v>0</v>
      </c>
      <c r="U112" s="9" t="s">
        <v>25</v>
      </c>
      <c r="V112" s="16">
        <f>V113+Parameters!$G$13</f>
        <v>2.769999999999999</v>
      </c>
      <c r="W112" s="10" t="s">
        <v>2</v>
      </c>
      <c r="X112" s="5">
        <v>0</v>
      </c>
      <c r="Y112" s="33">
        <f t="shared" si="53"/>
        <v>0</v>
      </c>
      <c r="Z112" s="42" t="s">
        <v>62</v>
      </c>
      <c r="AA112" s="49">
        <f t="shared" si="54"/>
        <v>0</v>
      </c>
      <c r="AB112" s="49">
        <f t="shared" si="55"/>
        <v>0</v>
      </c>
      <c r="AC112" s="49">
        <f t="shared" si="56"/>
        <v>0</v>
      </c>
      <c r="AD112" s="49">
        <f t="shared" si="57"/>
        <v>0</v>
      </c>
      <c r="AE112" s="57">
        <f t="shared" si="58"/>
        <v>0</v>
      </c>
      <c r="AF112" s="57">
        <f t="shared" si="59"/>
        <v>0</v>
      </c>
      <c r="BA112" s="1"/>
      <c r="BB112" s="20"/>
      <c r="BM112" s="1"/>
      <c r="BN112" s="20"/>
      <c r="BY112" s="1"/>
      <c r="BZ112" s="20"/>
    </row>
    <row r="113" spans="2:78" ht="19.5">
      <c r="B113" s="23"/>
      <c r="C113" s="9" t="s">
        <v>9</v>
      </c>
      <c r="D113" s="16">
        <f>D114+Parameters!$C$8</f>
        <v>3.8599999999999994</v>
      </c>
      <c r="E113" s="10" t="s">
        <v>2</v>
      </c>
      <c r="F113" s="5">
        <v>0</v>
      </c>
      <c r="G113" s="33">
        <f t="shared" si="50"/>
        <v>0</v>
      </c>
      <c r="H113" s="24"/>
      <c r="I113" s="9" t="s">
        <v>9</v>
      </c>
      <c r="J113" s="16">
        <f>J114+Parameters!$G$8</f>
        <v>2.3000000000000003</v>
      </c>
      <c r="K113" s="10" t="s">
        <v>2</v>
      </c>
      <c r="L113" s="5">
        <v>0</v>
      </c>
      <c r="M113" s="33">
        <f t="shared" si="51"/>
        <v>0</v>
      </c>
      <c r="O113" s="9" t="s">
        <v>9</v>
      </c>
      <c r="P113" s="16">
        <f>P114+Parameters!$C$13</f>
        <v>4.220000000000001</v>
      </c>
      <c r="Q113" s="10" t="s">
        <v>2</v>
      </c>
      <c r="R113" s="5">
        <v>0</v>
      </c>
      <c r="S113" s="33">
        <f t="shared" si="52"/>
        <v>0</v>
      </c>
      <c r="U113" s="9" t="s">
        <v>9</v>
      </c>
      <c r="V113" s="16">
        <f>V114+Parameters!$G$13</f>
        <v>2.6599999999999993</v>
      </c>
      <c r="W113" s="10" t="s">
        <v>2</v>
      </c>
      <c r="X113" s="5">
        <v>0</v>
      </c>
      <c r="Y113" s="33">
        <f t="shared" si="53"/>
        <v>0</v>
      </c>
      <c r="Z113" s="42" t="s">
        <v>63</v>
      </c>
      <c r="AA113" s="49">
        <f t="shared" si="54"/>
        <v>0</v>
      </c>
      <c r="AB113" s="49">
        <f t="shared" si="55"/>
        <v>0</v>
      </c>
      <c r="AC113" s="49">
        <f t="shared" si="56"/>
        <v>0</v>
      </c>
      <c r="AD113" s="49">
        <f t="shared" si="57"/>
        <v>0</v>
      </c>
      <c r="AE113" s="57">
        <f t="shared" si="58"/>
        <v>0</v>
      </c>
      <c r="AF113" s="57">
        <f t="shared" si="59"/>
        <v>0</v>
      </c>
      <c r="BA113" s="1"/>
      <c r="BB113" s="20"/>
      <c r="BM113" s="1"/>
      <c r="BN113" s="20"/>
      <c r="BY113" s="1"/>
      <c r="BZ113" s="20"/>
    </row>
    <row r="114" spans="2:78" ht="19.5">
      <c r="B114" s="23"/>
      <c r="C114" s="9" t="s">
        <v>10</v>
      </c>
      <c r="D114" s="16">
        <f>D115+Parameters!$C$8</f>
        <v>3.7499999999999996</v>
      </c>
      <c r="E114" s="10" t="s">
        <v>2</v>
      </c>
      <c r="F114" s="5">
        <v>0</v>
      </c>
      <c r="G114" s="33">
        <f t="shared" si="50"/>
        <v>0</v>
      </c>
      <c r="H114" s="24"/>
      <c r="I114" s="9" t="s">
        <v>10</v>
      </c>
      <c r="J114" s="16">
        <f>J115+Parameters!$G$8</f>
        <v>2.2</v>
      </c>
      <c r="K114" s="10" t="s">
        <v>2</v>
      </c>
      <c r="L114" s="5">
        <v>0</v>
      </c>
      <c r="M114" s="33">
        <f t="shared" si="51"/>
        <v>0</v>
      </c>
      <c r="O114" s="9" t="s">
        <v>10</v>
      </c>
      <c r="P114" s="16">
        <f>P115+Parameters!$C$13</f>
        <v>4.1000000000000005</v>
      </c>
      <c r="Q114" s="10" t="s">
        <v>2</v>
      </c>
      <c r="R114" s="5">
        <v>0</v>
      </c>
      <c r="S114" s="33">
        <f t="shared" si="52"/>
        <v>0</v>
      </c>
      <c r="U114" s="9" t="s">
        <v>10</v>
      </c>
      <c r="V114" s="16">
        <f>V115+Parameters!$G$13</f>
        <v>2.5499999999999994</v>
      </c>
      <c r="W114" s="10" t="s">
        <v>2</v>
      </c>
      <c r="X114" s="5">
        <v>0</v>
      </c>
      <c r="Y114" s="33">
        <f t="shared" si="53"/>
        <v>0</v>
      </c>
      <c r="Z114" s="43" t="s">
        <v>64</v>
      </c>
      <c r="AA114" s="50">
        <f t="shared" si="54"/>
        <v>0</v>
      </c>
      <c r="AB114" s="50">
        <f t="shared" si="55"/>
        <v>0</v>
      </c>
      <c r="AC114" s="50">
        <f t="shared" si="56"/>
        <v>0</v>
      </c>
      <c r="AD114" s="50">
        <f t="shared" si="57"/>
        <v>0</v>
      </c>
      <c r="AE114" s="57">
        <f t="shared" si="58"/>
        <v>0</v>
      </c>
      <c r="AF114" s="57">
        <f t="shared" si="59"/>
        <v>0</v>
      </c>
      <c r="BA114" s="1"/>
      <c r="BB114" s="20"/>
      <c r="BM114" s="1"/>
      <c r="BN114" s="20"/>
      <c r="BY114" s="1"/>
      <c r="BZ114" s="20"/>
    </row>
    <row r="115" spans="3:78" ht="19.5">
      <c r="C115" s="9" t="s">
        <v>11</v>
      </c>
      <c r="D115" s="16">
        <f>D116+Parameters!$C$8</f>
        <v>3.6399999999999997</v>
      </c>
      <c r="E115" s="10" t="s">
        <v>2</v>
      </c>
      <c r="F115" s="5">
        <v>0</v>
      </c>
      <c r="G115" s="33">
        <f t="shared" si="50"/>
        <v>0</v>
      </c>
      <c r="I115" s="9" t="s">
        <v>11</v>
      </c>
      <c r="J115" s="16">
        <f>J116+Parameters!$G$8</f>
        <v>2.1</v>
      </c>
      <c r="K115" s="10" t="s">
        <v>2</v>
      </c>
      <c r="L115" s="5">
        <v>0</v>
      </c>
      <c r="M115" s="33">
        <f t="shared" si="51"/>
        <v>0</v>
      </c>
      <c r="O115" s="9" t="s">
        <v>11</v>
      </c>
      <c r="P115" s="16">
        <f>P116+Parameters!$C$13</f>
        <v>3.9800000000000004</v>
      </c>
      <c r="Q115" s="10" t="s">
        <v>2</v>
      </c>
      <c r="R115" s="5">
        <v>0</v>
      </c>
      <c r="S115" s="33">
        <f t="shared" si="52"/>
        <v>0</v>
      </c>
      <c r="U115" s="9" t="s">
        <v>11</v>
      </c>
      <c r="V115" s="16">
        <f>V116+Parameters!$G$13</f>
        <v>2.4399999999999995</v>
      </c>
      <c r="W115" s="10" t="s">
        <v>2</v>
      </c>
      <c r="X115" s="5">
        <v>0</v>
      </c>
      <c r="Y115" s="33">
        <f t="shared" si="53"/>
        <v>0</v>
      </c>
      <c r="Z115" s="42" t="s">
        <v>65</v>
      </c>
      <c r="AA115" s="49">
        <f t="shared" si="54"/>
        <v>0</v>
      </c>
      <c r="AB115" s="49">
        <f t="shared" si="55"/>
        <v>0</v>
      </c>
      <c r="AC115" s="49">
        <f t="shared" si="56"/>
        <v>0</v>
      </c>
      <c r="AD115" s="49">
        <f t="shared" si="57"/>
        <v>0</v>
      </c>
      <c r="AE115" s="57">
        <f t="shared" si="58"/>
        <v>0</v>
      </c>
      <c r="AF115" s="57">
        <f t="shared" si="59"/>
        <v>0</v>
      </c>
      <c r="BA115" s="1"/>
      <c r="BB115" s="20"/>
      <c r="BM115" s="1"/>
      <c r="BN115" s="20"/>
      <c r="BY115" s="1"/>
      <c r="BZ115" s="20"/>
    </row>
    <row r="116" spans="3:78" ht="19.5">
      <c r="C116" s="9" t="s">
        <v>12</v>
      </c>
      <c r="D116" s="16">
        <f>D117+Parameters!$C$8</f>
        <v>3.53</v>
      </c>
      <c r="E116" s="10" t="s">
        <v>2</v>
      </c>
      <c r="F116" s="5">
        <v>0</v>
      </c>
      <c r="G116" s="33">
        <f t="shared" si="50"/>
        <v>0</v>
      </c>
      <c r="I116" s="9" t="s">
        <v>12</v>
      </c>
      <c r="J116" s="16">
        <f>J117+Parameters!$G$8</f>
        <v>2</v>
      </c>
      <c r="K116" s="10" t="s">
        <v>2</v>
      </c>
      <c r="L116" s="5">
        <v>0</v>
      </c>
      <c r="M116" s="33">
        <f t="shared" si="51"/>
        <v>0</v>
      </c>
      <c r="O116" s="9" t="s">
        <v>12</v>
      </c>
      <c r="P116" s="16">
        <f>P117+Parameters!$C$13</f>
        <v>3.8600000000000003</v>
      </c>
      <c r="Q116" s="10" t="s">
        <v>2</v>
      </c>
      <c r="R116" s="5">
        <v>0</v>
      </c>
      <c r="S116" s="33">
        <f t="shared" si="52"/>
        <v>0</v>
      </c>
      <c r="U116" s="9" t="s">
        <v>12</v>
      </c>
      <c r="V116" s="16">
        <f>V117+Parameters!$G$13</f>
        <v>2.3299999999999996</v>
      </c>
      <c r="W116" s="10" t="s">
        <v>2</v>
      </c>
      <c r="X116" s="5">
        <v>0</v>
      </c>
      <c r="Y116" s="33">
        <f t="shared" si="53"/>
        <v>0</v>
      </c>
      <c r="Z116" s="44" t="s">
        <v>66</v>
      </c>
      <c r="AA116" s="51">
        <f t="shared" si="54"/>
        <v>0</v>
      </c>
      <c r="AB116" s="51">
        <f t="shared" si="55"/>
        <v>0</v>
      </c>
      <c r="AC116" s="51">
        <f t="shared" si="56"/>
        <v>0</v>
      </c>
      <c r="AD116" s="51">
        <f t="shared" si="57"/>
        <v>0</v>
      </c>
      <c r="AE116" s="57">
        <f t="shared" si="58"/>
        <v>0</v>
      </c>
      <c r="AF116" s="57">
        <f t="shared" si="59"/>
        <v>0</v>
      </c>
      <c r="BA116" s="1"/>
      <c r="BB116" s="20"/>
      <c r="BM116" s="1"/>
      <c r="BN116" s="20"/>
      <c r="BY116" s="1"/>
      <c r="BZ116" s="20"/>
    </row>
    <row r="117" spans="3:78" ht="19.5">
      <c r="C117" s="9" t="s">
        <v>13</v>
      </c>
      <c r="D117" s="16">
        <f>D118+Parameters!$C$8</f>
        <v>3.42</v>
      </c>
      <c r="E117" s="10" t="s">
        <v>2</v>
      </c>
      <c r="F117" s="5">
        <v>0</v>
      </c>
      <c r="G117" s="33">
        <f t="shared" si="50"/>
        <v>0</v>
      </c>
      <c r="I117" s="9" t="s">
        <v>13</v>
      </c>
      <c r="J117" s="16">
        <f>J118+Parameters!$G$8</f>
        <v>1.9000000000000001</v>
      </c>
      <c r="K117" s="10" t="s">
        <v>2</v>
      </c>
      <c r="L117" s="5">
        <v>0</v>
      </c>
      <c r="M117" s="33">
        <f t="shared" si="51"/>
        <v>0</v>
      </c>
      <c r="O117" s="9" t="s">
        <v>13</v>
      </c>
      <c r="P117" s="16">
        <f>P118+Parameters!$C$13</f>
        <v>3.74</v>
      </c>
      <c r="Q117" s="10" t="s">
        <v>2</v>
      </c>
      <c r="R117" s="5">
        <v>0</v>
      </c>
      <c r="S117" s="33">
        <f t="shared" si="52"/>
        <v>0</v>
      </c>
      <c r="U117" s="9" t="s">
        <v>13</v>
      </c>
      <c r="V117" s="16">
        <f>V118+Parameters!$G$13</f>
        <v>2.2199999999999998</v>
      </c>
      <c r="W117" s="10" t="s">
        <v>2</v>
      </c>
      <c r="X117" s="5">
        <v>0</v>
      </c>
      <c r="Y117" s="33">
        <f t="shared" si="53"/>
        <v>0</v>
      </c>
      <c r="Z117" s="42" t="s">
        <v>67</v>
      </c>
      <c r="AA117" s="49">
        <f t="shared" si="54"/>
        <v>0</v>
      </c>
      <c r="AB117" s="49">
        <f t="shared" si="55"/>
        <v>0</v>
      </c>
      <c r="AC117" s="49">
        <f t="shared" si="56"/>
        <v>0</v>
      </c>
      <c r="AD117" s="49">
        <f t="shared" si="57"/>
        <v>0</v>
      </c>
      <c r="AE117" s="57">
        <f t="shared" si="58"/>
        <v>0</v>
      </c>
      <c r="AF117" s="57">
        <f t="shared" si="59"/>
        <v>0</v>
      </c>
      <c r="BA117" s="1"/>
      <c r="BB117" s="20"/>
      <c r="BM117" s="1"/>
      <c r="BN117" s="20"/>
      <c r="BY117" s="1"/>
      <c r="BZ117" s="20"/>
    </row>
    <row r="118" spans="3:78" ht="19.5">
      <c r="C118" s="9" t="s">
        <v>14</v>
      </c>
      <c r="D118" s="16">
        <f>D119+Parameters!$C$8</f>
        <v>3.31</v>
      </c>
      <c r="E118" s="10" t="s">
        <v>2</v>
      </c>
      <c r="F118" s="5">
        <v>0</v>
      </c>
      <c r="G118" s="33">
        <f t="shared" si="50"/>
        <v>0</v>
      </c>
      <c r="I118" s="9" t="s">
        <v>14</v>
      </c>
      <c r="J118" s="16">
        <f>J119+Parameters!$G$8</f>
        <v>1.8</v>
      </c>
      <c r="K118" s="10" t="s">
        <v>2</v>
      </c>
      <c r="L118" s="5">
        <v>0</v>
      </c>
      <c r="M118" s="33">
        <f t="shared" si="51"/>
        <v>0</v>
      </c>
      <c r="O118" s="9" t="s">
        <v>14</v>
      </c>
      <c r="P118" s="16">
        <f>P119+Parameters!$C$13</f>
        <v>3.62</v>
      </c>
      <c r="Q118" s="10" t="s">
        <v>2</v>
      </c>
      <c r="R118" s="5">
        <v>0</v>
      </c>
      <c r="S118" s="33">
        <f t="shared" si="52"/>
        <v>0</v>
      </c>
      <c r="U118" s="9" t="s">
        <v>14</v>
      </c>
      <c r="V118" s="16">
        <f>V119+Parameters!$G$13</f>
        <v>2.11</v>
      </c>
      <c r="W118" s="10" t="s">
        <v>2</v>
      </c>
      <c r="X118" s="5">
        <v>0</v>
      </c>
      <c r="Y118" s="33">
        <f t="shared" si="53"/>
        <v>0</v>
      </c>
      <c r="Z118" s="42" t="s">
        <v>68</v>
      </c>
      <c r="AA118" s="49">
        <f t="shared" si="54"/>
        <v>0</v>
      </c>
      <c r="AB118" s="49">
        <f t="shared" si="55"/>
        <v>0</v>
      </c>
      <c r="AC118" s="49">
        <f t="shared" si="56"/>
        <v>0</v>
      </c>
      <c r="AD118" s="49">
        <f t="shared" si="57"/>
        <v>0</v>
      </c>
      <c r="AE118" s="57">
        <f t="shared" si="58"/>
        <v>0</v>
      </c>
      <c r="AF118" s="57">
        <f t="shared" si="59"/>
        <v>0</v>
      </c>
      <c r="BA118" s="1"/>
      <c r="BB118" s="20"/>
      <c r="BM118" s="1"/>
      <c r="BN118" s="20"/>
      <c r="BY118" s="1"/>
      <c r="BZ118" s="20"/>
    </row>
    <row r="119" spans="3:78" ht="19.5">
      <c r="C119" s="9" t="s">
        <v>15</v>
      </c>
      <c r="D119" s="16">
        <f>Parameters!C7</f>
        <v>3.2</v>
      </c>
      <c r="E119" s="10" t="s">
        <v>2</v>
      </c>
      <c r="F119" s="5">
        <v>0</v>
      </c>
      <c r="G119" s="33">
        <f>IF(F119=F99,0,2)</f>
        <v>0</v>
      </c>
      <c r="I119" s="9" t="s">
        <v>15</v>
      </c>
      <c r="J119" s="16">
        <f>Parameters!G7</f>
        <v>1.7</v>
      </c>
      <c r="K119" s="10" t="s">
        <v>2</v>
      </c>
      <c r="L119" s="5">
        <v>0</v>
      </c>
      <c r="M119" s="33">
        <f>IF(L119=L99,0,2)</f>
        <v>0</v>
      </c>
      <c r="O119" s="9" t="s">
        <v>15</v>
      </c>
      <c r="P119" s="16">
        <f>Parameters!C12</f>
        <v>3.5</v>
      </c>
      <c r="Q119" s="10" t="s">
        <v>2</v>
      </c>
      <c r="R119" s="5">
        <v>0</v>
      </c>
      <c r="S119" s="33">
        <f>IF(R119=R99,0,2)</f>
        <v>0</v>
      </c>
      <c r="U119" s="9" t="s">
        <v>15</v>
      </c>
      <c r="V119" s="16">
        <f>Parameters!G12</f>
        <v>2</v>
      </c>
      <c r="W119" s="10" t="s">
        <v>2</v>
      </c>
      <c r="X119" s="5">
        <v>0</v>
      </c>
      <c r="Y119" s="33">
        <f>IF(X119=X99,0,2)</f>
        <v>0</v>
      </c>
      <c r="Z119" s="42" t="s">
        <v>69</v>
      </c>
      <c r="AA119" s="49">
        <f t="shared" si="54"/>
        <v>0</v>
      </c>
      <c r="AB119" s="49">
        <f t="shared" si="55"/>
        <v>0</v>
      </c>
      <c r="AC119" s="49">
        <f t="shared" si="56"/>
        <v>0</v>
      </c>
      <c r="AD119" s="49">
        <f t="shared" si="57"/>
        <v>0</v>
      </c>
      <c r="AE119" s="58">
        <f t="shared" si="58"/>
        <v>0</v>
      </c>
      <c r="AF119" s="58">
        <f t="shared" si="59"/>
        <v>0</v>
      </c>
      <c r="BA119" s="1"/>
      <c r="BB119" s="20"/>
      <c r="BM119" s="1"/>
      <c r="BN119" s="20"/>
      <c r="BY119" s="1"/>
      <c r="BZ119" s="20"/>
    </row>
    <row r="120" spans="6:78" ht="18.75">
      <c r="F120" s="1"/>
      <c r="G120" s="33"/>
      <c r="R120" s="1"/>
      <c r="S120" s="33"/>
      <c r="X120" s="1"/>
      <c r="Y120" s="33"/>
      <c r="AI120" s="1"/>
      <c r="AJ120" s="20"/>
      <c r="AO120" s="1"/>
      <c r="AP120" s="20"/>
      <c r="BA120" s="1"/>
      <c r="BB120" s="20"/>
      <c r="BM120" s="1"/>
      <c r="BN120" s="20"/>
      <c r="BY120" s="1"/>
      <c r="BZ120" s="20"/>
    </row>
    <row r="121" spans="1:78" ht="18.75">
      <c r="A121" s="38" t="s">
        <v>48</v>
      </c>
      <c r="B121" s="6"/>
      <c r="Z121" s="38" t="str">
        <f>A121</f>
        <v>DAY 7</v>
      </c>
      <c r="AI121" s="1"/>
      <c r="AJ121" s="20"/>
      <c r="AO121" s="1"/>
      <c r="AP121" s="20"/>
      <c r="BA121" s="1"/>
      <c r="BB121" s="20"/>
      <c r="BM121" s="1"/>
      <c r="BN121" s="20"/>
      <c r="BY121" s="1"/>
      <c r="BZ121" s="20"/>
    </row>
    <row r="122" spans="2:78" ht="18.75">
      <c r="B122" s="6" t="str">
        <f>B102</f>
        <v>Shipper 3</v>
      </c>
      <c r="C122" s="60" t="s">
        <v>4</v>
      </c>
      <c r="D122" s="60"/>
      <c r="E122" s="60"/>
      <c r="F122" s="60"/>
      <c r="G122" s="19"/>
      <c r="H122" s="4"/>
      <c r="I122" s="60" t="s">
        <v>20</v>
      </c>
      <c r="J122" s="60"/>
      <c r="K122" s="60"/>
      <c r="L122" s="60"/>
      <c r="O122" s="60" t="str">
        <f>O102</f>
        <v>Bundled capacity A-B</v>
      </c>
      <c r="P122" s="60"/>
      <c r="Q122" s="60"/>
      <c r="R122" s="60"/>
      <c r="S122" s="19"/>
      <c r="T122" s="4"/>
      <c r="U122" s="60" t="str">
        <f>U102</f>
        <v>Bundled capacity B-C</v>
      </c>
      <c r="V122" s="60"/>
      <c r="W122" s="60"/>
      <c r="X122" s="60"/>
      <c r="Y122" s="35"/>
      <c r="Z122" s="6" t="str">
        <f>B122</f>
        <v>Shipper 3</v>
      </c>
      <c r="AI122" s="1"/>
      <c r="AJ122" s="20"/>
      <c r="AO122" s="1"/>
      <c r="AP122" s="20"/>
      <c r="BA122" s="1"/>
      <c r="BB122" s="20"/>
      <c r="BM122" s="1"/>
      <c r="BN122" s="20"/>
      <c r="BY122" s="1"/>
      <c r="BZ122" s="20"/>
    </row>
    <row r="123" spans="25:78" ht="18.75">
      <c r="Y123" s="35"/>
      <c r="AI123" s="1"/>
      <c r="AJ123" s="20"/>
      <c r="AO123" s="1"/>
      <c r="AP123" s="20"/>
      <c r="BA123" s="1"/>
      <c r="BB123" s="20"/>
      <c r="BM123" s="1"/>
      <c r="BN123" s="20"/>
      <c r="BY123" s="1"/>
      <c r="BZ123" s="20"/>
    </row>
    <row r="124" spans="6:78" ht="45">
      <c r="F124" s="2" t="s">
        <v>3</v>
      </c>
      <c r="G124" s="32" t="str">
        <f>G104</f>
        <v>CHECK</v>
      </c>
      <c r="L124" s="2" t="s">
        <v>3</v>
      </c>
      <c r="M124" s="37" t="str">
        <f>M104</f>
        <v>CHECK</v>
      </c>
      <c r="R124" s="2" t="s">
        <v>3</v>
      </c>
      <c r="S124" s="32" t="str">
        <f>S104</f>
        <v>CHECK</v>
      </c>
      <c r="X124" s="2" t="s">
        <v>3</v>
      </c>
      <c r="Y124" s="37" t="str">
        <f>Y104</f>
        <v>CHECK</v>
      </c>
      <c r="Z124" s="41" t="s">
        <v>54</v>
      </c>
      <c r="AA124" s="47" t="s">
        <v>73</v>
      </c>
      <c r="AB124" s="47" t="s">
        <v>74</v>
      </c>
      <c r="AC124" s="47" t="s">
        <v>75</v>
      </c>
      <c r="AD124" s="47" t="s">
        <v>76</v>
      </c>
      <c r="AE124" s="56" t="s">
        <v>71</v>
      </c>
      <c r="AF124" s="56" t="s">
        <v>72</v>
      </c>
      <c r="BA124" s="1"/>
      <c r="BB124" s="20"/>
      <c r="BM124" s="1"/>
      <c r="BN124" s="20"/>
      <c r="BY124" s="1"/>
      <c r="BZ124" s="20"/>
    </row>
    <row r="125" spans="2:78" ht="19.5">
      <c r="B125" s="21" t="s">
        <v>35</v>
      </c>
      <c r="C125" s="9" t="s">
        <v>34</v>
      </c>
      <c r="D125" s="16">
        <f>D126+Parameters!$C$8</f>
        <v>4.740000000000001</v>
      </c>
      <c r="E125" s="10" t="s">
        <v>2</v>
      </c>
      <c r="F125" s="5">
        <v>0</v>
      </c>
      <c r="G125" s="33">
        <f aca="true" t="shared" si="60" ref="G125:G138">IF(AND(F125&lt;=F126,F125&gt;=F105),0,IF(F125&gt;F126,1,2))</f>
        <v>0</v>
      </c>
      <c r="H125" s="21" t="str">
        <f>B125</f>
        <v>Year 1</v>
      </c>
      <c r="I125" s="9" t="s">
        <v>34</v>
      </c>
      <c r="J125" s="16">
        <f>J126+Parameters!$G$8</f>
        <v>3.100000000000001</v>
      </c>
      <c r="K125" s="10" t="s">
        <v>2</v>
      </c>
      <c r="L125" s="5">
        <v>0</v>
      </c>
      <c r="M125" s="33">
        <f aca="true" t="shared" si="61" ref="M125:M138">IF(AND(L125&lt;=L126,L125&gt;=L105),0,IF(L125&gt;L126,1,2))</f>
        <v>0</v>
      </c>
      <c r="N125" s="21" t="s">
        <v>36</v>
      </c>
      <c r="O125" s="9" t="s">
        <v>34</v>
      </c>
      <c r="P125" s="16">
        <f>P126+Parameters!$C$13</f>
        <v>5.1800000000000015</v>
      </c>
      <c r="Q125" s="10" t="s">
        <v>2</v>
      </c>
      <c r="R125" s="5">
        <v>0</v>
      </c>
      <c r="S125" s="33">
        <f aca="true" t="shared" si="62" ref="S125:S138">IF(AND(R125&lt;=R126,R125&gt;=R105),0,IF(R125&gt;R126,1,2))</f>
        <v>0</v>
      </c>
      <c r="T125" s="15" t="str">
        <f>N125</f>
        <v>Year 2</v>
      </c>
      <c r="U125" s="9" t="s">
        <v>34</v>
      </c>
      <c r="V125" s="16">
        <f>V126+Parameters!$G$13</f>
        <v>3.5399999999999983</v>
      </c>
      <c r="W125" s="10" t="s">
        <v>2</v>
      </c>
      <c r="X125" s="5">
        <v>0</v>
      </c>
      <c r="Y125" s="33">
        <f aca="true" t="shared" si="63" ref="Y125:Y138">IF(AND(X125&lt;=X126,X125&gt;=X105),0,IF(X125&gt;X126,1,2))</f>
        <v>0</v>
      </c>
      <c r="Z125" s="42" t="s">
        <v>55</v>
      </c>
      <c r="AA125" s="48">
        <f aca="true" t="shared" si="64" ref="AA125:AA139">D125*F125</f>
        <v>0</v>
      </c>
      <c r="AB125" s="48">
        <f aca="true" t="shared" si="65" ref="AB125:AB139">J125*L125</f>
        <v>0</v>
      </c>
      <c r="AC125" s="48">
        <f aca="true" t="shared" si="66" ref="AC125:AC139">P125*R125</f>
        <v>0</v>
      </c>
      <c r="AD125" s="48">
        <f aca="true" t="shared" si="67" ref="AD125:AD139">V125*X125</f>
        <v>0</v>
      </c>
      <c r="AE125" s="57">
        <f>SUM(AA125:AB125)</f>
        <v>0</v>
      </c>
      <c r="AF125" s="57">
        <f>SUM(AC125:AD125)</f>
        <v>0</v>
      </c>
      <c r="BA125" s="1"/>
      <c r="BB125" s="20"/>
      <c r="BM125" s="1"/>
      <c r="BN125" s="20"/>
      <c r="BY125" s="1"/>
      <c r="BZ125" s="20"/>
    </row>
    <row r="126" spans="2:78" ht="19.5">
      <c r="B126" s="59" t="s">
        <v>5</v>
      </c>
      <c r="C126" s="9" t="s">
        <v>33</v>
      </c>
      <c r="D126" s="16">
        <f>D127+Parameters!$C$8</f>
        <v>4.630000000000001</v>
      </c>
      <c r="E126" s="10" t="s">
        <v>2</v>
      </c>
      <c r="F126" s="5">
        <v>0</v>
      </c>
      <c r="G126" s="33">
        <f t="shared" si="60"/>
        <v>0</v>
      </c>
      <c r="H126" s="59" t="s">
        <v>5</v>
      </c>
      <c r="I126" s="9" t="s">
        <v>33</v>
      </c>
      <c r="J126" s="16">
        <f>J127+Parameters!$G$8</f>
        <v>3.000000000000001</v>
      </c>
      <c r="K126" s="10" t="s">
        <v>2</v>
      </c>
      <c r="L126" s="5">
        <v>0</v>
      </c>
      <c r="M126" s="33">
        <f t="shared" si="61"/>
        <v>0</v>
      </c>
      <c r="N126" s="59" t="s">
        <v>5</v>
      </c>
      <c r="O126" s="9" t="s">
        <v>33</v>
      </c>
      <c r="P126" s="16">
        <f>P127+Parameters!$C$13</f>
        <v>5.060000000000001</v>
      </c>
      <c r="Q126" s="10" t="s">
        <v>2</v>
      </c>
      <c r="R126" s="5">
        <v>0</v>
      </c>
      <c r="S126" s="33">
        <f t="shared" si="62"/>
        <v>0</v>
      </c>
      <c r="T126" s="59" t="s">
        <v>5</v>
      </c>
      <c r="U126" s="9" t="s">
        <v>33</v>
      </c>
      <c r="V126" s="16">
        <f>V127+Parameters!$G$13</f>
        <v>3.4299999999999984</v>
      </c>
      <c r="W126" s="10" t="s">
        <v>2</v>
      </c>
      <c r="X126" s="5">
        <v>0</v>
      </c>
      <c r="Y126" s="33">
        <f t="shared" si="63"/>
        <v>0</v>
      </c>
      <c r="Z126" s="42" t="s">
        <v>56</v>
      </c>
      <c r="AA126" s="48">
        <f t="shared" si="64"/>
        <v>0</v>
      </c>
      <c r="AB126" s="48">
        <f t="shared" si="65"/>
        <v>0</v>
      </c>
      <c r="AC126" s="48">
        <f t="shared" si="66"/>
        <v>0</v>
      </c>
      <c r="AD126" s="48">
        <f t="shared" si="67"/>
        <v>0</v>
      </c>
      <c r="AE126" s="57">
        <f aca="true" t="shared" si="68" ref="AE126:AE139">SUM(AA126:AB126)</f>
        <v>0</v>
      </c>
      <c r="AF126" s="57">
        <f aca="true" t="shared" si="69" ref="AF126:AF139">SUM(AC126:AD126)</f>
        <v>0</v>
      </c>
      <c r="BA126" s="1"/>
      <c r="BB126" s="20"/>
      <c r="BM126" s="1"/>
      <c r="BN126" s="20"/>
      <c r="BY126" s="1"/>
      <c r="BZ126" s="20"/>
    </row>
    <row r="127" spans="2:78" ht="19.5">
      <c r="B127" s="59"/>
      <c r="C127" s="9" t="s">
        <v>32</v>
      </c>
      <c r="D127" s="16">
        <f>D128+Parameters!$C$8</f>
        <v>4.5200000000000005</v>
      </c>
      <c r="E127" s="10" t="s">
        <v>2</v>
      </c>
      <c r="F127" s="5">
        <v>0</v>
      </c>
      <c r="G127" s="33">
        <f t="shared" si="60"/>
        <v>0</v>
      </c>
      <c r="H127" s="59"/>
      <c r="I127" s="9" t="s">
        <v>32</v>
      </c>
      <c r="J127" s="16">
        <f>J128+Parameters!$G$8</f>
        <v>2.900000000000001</v>
      </c>
      <c r="K127" s="10" t="s">
        <v>2</v>
      </c>
      <c r="L127" s="5">
        <v>0</v>
      </c>
      <c r="M127" s="33">
        <f t="shared" si="61"/>
        <v>0</v>
      </c>
      <c r="N127" s="59"/>
      <c r="O127" s="9" t="s">
        <v>32</v>
      </c>
      <c r="P127" s="16">
        <f>P128+Parameters!$C$13</f>
        <v>4.940000000000001</v>
      </c>
      <c r="Q127" s="10" t="s">
        <v>2</v>
      </c>
      <c r="R127" s="5">
        <v>0</v>
      </c>
      <c r="S127" s="33">
        <f t="shared" si="62"/>
        <v>0</v>
      </c>
      <c r="T127" s="59"/>
      <c r="U127" s="9" t="s">
        <v>32</v>
      </c>
      <c r="V127" s="16">
        <f>V128+Parameters!$G$13</f>
        <v>3.3199999999999985</v>
      </c>
      <c r="W127" s="10" t="s">
        <v>2</v>
      </c>
      <c r="X127" s="5">
        <v>0</v>
      </c>
      <c r="Y127" s="33">
        <f t="shared" si="63"/>
        <v>0</v>
      </c>
      <c r="Z127" s="42" t="s">
        <v>57</v>
      </c>
      <c r="AA127" s="48">
        <f t="shared" si="64"/>
        <v>0</v>
      </c>
      <c r="AB127" s="48">
        <f t="shared" si="65"/>
        <v>0</v>
      </c>
      <c r="AC127" s="48">
        <f t="shared" si="66"/>
        <v>0</v>
      </c>
      <c r="AD127" s="48">
        <f t="shared" si="67"/>
        <v>0</v>
      </c>
      <c r="AE127" s="57">
        <f t="shared" si="68"/>
        <v>0</v>
      </c>
      <c r="AF127" s="57">
        <f t="shared" si="69"/>
        <v>0</v>
      </c>
      <c r="BA127" s="1"/>
      <c r="BB127" s="20"/>
      <c r="BM127" s="1"/>
      <c r="BN127" s="20"/>
      <c r="BY127" s="1"/>
      <c r="BZ127" s="20"/>
    </row>
    <row r="128" spans="2:78" ht="19.5">
      <c r="B128" s="59"/>
      <c r="C128" s="9" t="s">
        <v>31</v>
      </c>
      <c r="D128" s="16">
        <f>D129+Parameters!$C$8</f>
        <v>4.41</v>
      </c>
      <c r="E128" s="10" t="s">
        <v>2</v>
      </c>
      <c r="F128" s="5">
        <v>0</v>
      </c>
      <c r="G128" s="33">
        <f t="shared" si="60"/>
        <v>0</v>
      </c>
      <c r="H128" s="59"/>
      <c r="I128" s="9" t="s">
        <v>31</v>
      </c>
      <c r="J128" s="16">
        <f>J129+Parameters!$G$8</f>
        <v>2.8000000000000007</v>
      </c>
      <c r="K128" s="10" t="s">
        <v>2</v>
      </c>
      <c r="L128" s="5">
        <v>0</v>
      </c>
      <c r="M128" s="33">
        <f t="shared" si="61"/>
        <v>0</v>
      </c>
      <c r="N128" s="59"/>
      <c r="O128" s="9" t="s">
        <v>31</v>
      </c>
      <c r="P128" s="16">
        <f>P129+Parameters!$C$13</f>
        <v>4.820000000000001</v>
      </c>
      <c r="Q128" s="10" t="s">
        <v>2</v>
      </c>
      <c r="R128" s="5">
        <v>0</v>
      </c>
      <c r="S128" s="33">
        <f t="shared" si="62"/>
        <v>0</v>
      </c>
      <c r="T128" s="59"/>
      <c r="U128" s="9" t="s">
        <v>31</v>
      </c>
      <c r="V128" s="16">
        <f>V129+Parameters!$G$13</f>
        <v>3.2099999999999986</v>
      </c>
      <c r="W128" s="10" t="s">
        <v>2</v>
      </c>
      <c r="X128" s="5">
        <v>0</v>
      </c>
      <c r="Y128" s="33">
        <f t="shared" si="63"/>
        <v>0</v>
      </c>
      <c r="Z128" s="42" t="s">
        <v>58</v>
      </c>
      <c r="AA128" s="49">
        <f t="shared" si="64"/>
        <v>0</v>
      </c>
      <c r="AB128" s="49">
        <f t="shared" si="65"/>
        <v>0</v>
      </c>
      <c r="AC128" s="49">
        <f t="shared" si="66"/>
        <v>0</v>
      </c>
      <c r="AD128" s="49">
        <f t="shared" si="67"/>
        <v>0</v>
      </c>
      <c r="AE128" s="57">
        <f t="shared" si="68"/>
        <v>0</v>
      </c>
      <c r="AF128" s="57">
        <f t="shared" si="69"/>
        <v>0</v>
      </c>
      <c r="BA128" s="1"/>
      <c r="BB128" s="20"/>
      <c r="BM128" s="1"/>
      <c r="BN128" s="20"/>
      <c r="BY128" s="1"/>
      <c r="BZ128" s="20"/>
    </row>
    <row r="129" spans="2:78" ht="19.5">
      <c r="B129" s="8">
        <f>Parameters!C6</f>
        <v>600000</v>
      </c>
      <c r="C129" s="9" t="s">
        <v>30</v>
      </c>
      <c r="D129" s="16">
        <f>D130+Parameters!$C$8</f>
        <v>4.3</v>
      </c>
      <c r="E129" s="10" t="s">
        <v>2</v>
      </c>
      <c r="F129" s="5">
        <v>0</v>
      </c>
      <c r="G129" s="33">
        <f t="shared" si="60"/>
        <v>0</v>
      </c>
      <c r="H129" s="11">
        <f>Parameters!G6</f>
        <v>450000</v>
      </c>
      <c r="I129" s="9" t="s">
        <v>30</v>
      </c>
      <c r="J129" s="16">
        <f>J130+Parameters!$G$8</f>
        <v>2.7000000000000006</v>
      </c>
      <c r="K129" s="10" t="s">
        <v>2</v>
      </c>
      <c r="L129" s="5">
        <v>0</v>
      </c>
      <c r="M129" s="33">
        <f t="shared" si="61"/>
        <v>0</v>
      </c>
      <c r="N129" s="11">
        <f>Parameters!C11</f>
        <v>800000</v>
      </c>
      <c r="O129" s="9" t="s">
        <v>30</v>
      </c>
      <c r="P129" s="16">
        <f>P130+Parameters!$C$13</f>
        <v>4.700000000000001</v>
      </c>
      <c r="Q129" s="10" t="s">
        <v>2</v>
      </c>
      <c r="R129" s="5">
        <v>0</v>
      </c>
      <c r="S129" s="33">
        <f t="shared" si="62"/>
        <v>0</v>
      </c>
      <c r="T129" s="11">
        <f>Parameters!G11</f>
        <v>550000</v>
      </c>
      <c r="U129" s="9" t="s">
        <v>30</v>
      </c>
      <c r="V129" s="16">
        <f>V130+Parameters!$G$13</f>
        <v>3.0999999999999988</v>
      </c>
      <c r="W129" s="10" t="s">
        <v>2</v>
      </c>
      <c r="X129" s="5">
        <v>0</v>
      </c>
      <c r="Y129" s="33">
        <f t="shared" si="63"/>
        <v>0</v>
      </c>
      <c r="Z129" s="42" t="s">
        <v>59</v>
      </c>
      <c r="AA129" s="49">
        <f t="shared" si="64"/>
        <v>0</v>
      </c>
      <c r="AB129" s="49">
        <f t="shared" si="65"/>
        <v>0</v>
      </c>
      <c r="AC129" s="49">
        <f t="shared" si="66"/>
        <v>0</v>
      </c>
      <c r="AD129" s="49">
        <f t="shared" si="67"/>
        <v>0</v>
      </c>
      <c r="AE129" s="57">
        <f t="shared" si="68"/>
        <v>0</v>
      </c>
      <c r="AF129" s="57">
        <f t="shared" si="69"/>
        <v>0</v>
      </c>
      <c r="BA129" s="1"/>
      <c r="BB129" s="20"/>
      <c r="BM129" s="1"/>
      <c r="BN129" s="20"/>
      <c r="BY129" s="1"/>
      <c r="BZ129" s="20"/>
    </row>
    <row r="130" spans="2:78" ht="19.5">
      <c r="B130" s="23"/>
      <c r="C130" s="9" t="s">
        <v>7</v>
      </c>
      <c r="D130" s="16">
        <f>D131+Parameters!$C$8</f>
        <v>4.1899999999999995</v>
      </c>
      <c r="E130" s="10" t="s">
        <v>2</v>
      </c>
      <c r="F130" s="5">
        <v>0</v>
      </c>
      <c r="G130" s="33">
        <f t="shared" si="60"/>
        <v>0</v>
      </c>
      <c r="H130" s="24"/>
      <c r="I130" s="9" t="s">
        <v>7</v>
      </c>
      <c r="J130" s="16">
        <f>J131+Parameters!$G$8</f>
        <v>2.6000000000000005</v>
      </c>
      <c r="K130" s="10" t="s">
        <v>2</v>
      </c>
      <c r="L130" s="5">
        <v>0</v>
      </c>
      <c r="M130" s="33">
        <f t="shared" si="61"/>
        <v>0</v>
      </c>
      <c r="O130" s="9" t="s">
        <v>7</v>
      </c>
      <c r="P130" s="16">
        <f>P131+Parameters!$C$13</f>
        <v>4.580000000000001</v>
      </c>
      <c r="Q130" s="10" t="s">
        <v>2</v>
      </c>
      <c r="R130" s="5">
        <v>0</v>
      </c>
      <c r="S130" s="33">
        <f t="shared" si="62"/>
        <v>0</v>
      </c>
      <c r="U130" s="9" t="s">
        <v>7</v>
      </c>
      <c r="V130" s="16">
        <f>V131+Parameters!$G$13</f>
        <v>2.989999999999999</v>
      </c>
      <c r="W130" s="10" t="s">
        <v>2</v>
      </c>
      <c r="X130" s="5">
        <v>0</v>
      </c>
      <c r="Y130" s="33">
        <f t="shared" si="63"/>
        <v>0</v>
      </c>
      <c r="Z130" s="42" t="s">
        <v>60</v>
      </c>
      <c r="AA130" s="49">
        <f t="shared" si="64"/>
        <v>0</v>
      </c>
      <c r="AB130" s="49">
        <f t="shared" si="65"/>
        <v>0</v>
      </c>
      <c r="AC130" s="49">
        <f t="shared" si="66"/>
        <v>0</v>
      </c>
      <c r="AD130" s="49">
        <f t="shared" si="67"/>
        <v>0</v>
      </c>
      <c r="AE130" s="57">
        <f t="shared" si="68"/>
        <v>0</v>
      </c>
      <c r="AF130" s="57">
        <f t="shared" si="69"/>
        <v>0</v>
      </c>
      <c r="BA130" s="1"/>
      <c r="BB130" s="20"/>
      <c r="BM130" s="1"/>
      <c r="BN130" s="20"/>
      <c r="BY130" s="1"/>
      <c r="BZ130" s="20"/>
    </row>
    <row r="131" spans="2:78" ht="19.5">
      <c r="B131" s="23"/>
      <c r="C131" s="9" t="s">
        <v>8</v>
      </c>
      <c r="D131" s="16">
        <f>D132+Parameters!$C$8</f>
        <v>4.079999999999999</v>
      </c>
      <c r="E131" s="10" t="s">
        <v>2</v>
      </c>
      <c r="F131" s="5">
        <v>0</v>
      </c>
      <c r="G131" s="33">
        <f t="shared" si="60"/>
        <v>0</v>
      </c>
      <c r="H131" s="24"/>
      <c r="I131" s="9" t="s">
        <v>8</v>
      </c>
      <c r="J131" s="16">
        <f>J132+Parameters!$G$8</f>
        <v>2.5000000000000004</v>
      </c>
      <c r="K131" s="10" t="s">
        <v>2</v>
      </c>
      <c r="L131" s="5">
        <v>0</v>
      </c>
      <c r="M131" s="33">
        <f t="shared" si="61"/>
        <v>0</v>
      </c>
      <c r="O131" s="9" t="s">
        <v>8</v>
      </c>
      <c r="P131" s="16">
        <f>P132+Parameters!$C$13</f>
        <v>4.460000000000001</v>
      </c>
      <c r="Q131" s="10" t="s">
        <v>2</v>
      </c>
      <c r="R131" s="5">
        <v>0</v>
      </c>
      <c r="S131" s="33">
        <f t="shared" si="62"/>
        <v>0</v>
      </c>
      <c r="U131" s="9" t="s">
        <v>8</v>
      </c>
      <c r="V131" s="16">
        <f>V132+Parameters!$G$13</f>
        <v>2.879999999999999</v>
      </c>
      <c r="W131" s="10" t="s">
        <v>2</v>
      </c>
      <c r="X131" s="5">
        <v>0</v>
      </c>
      <c r="Y131" s="33">
        <f t="shared" si="63"/>
        <v>0</v>
      </c>
      <c r="Z131" s="42" t="s">
        <v>61</v>
      </c>
      <c r="AA131" s="49">
        <f t="shared" si="64"/>
        <v>0</v>
      </c>
      <c r="AB131" s="49">
        <f t="shared" si="65"/>
        <v>0</v>
      </c>
      <c r="AC131" s="49">
        <f t="shared" si="66"/>
        <v>0</v>
      </c>
      <c r="AD131" s="49">
        <f t="shared" si="67"/>
        <v>0</v>
      </c>
      <c r="AE131" s="57">
        <f t="shared" si="68"/>
        <v>0</v>
      </c>
      <c r="AF131" s="57">
        <f t="shared" si="69"/>
        <v>0</v>
      </c>
      <c r="BA131" s="1"/>
      <c r="BB131" s="20"/>
      <c r="BM131" s="1"/>
      <c r="BN131" s="20"/>
      <c r="BY131" s="1"/>
      <c r="BZ131" s="20"/>
    </row>
    <row r="132" spans="2:78" ht="19.5">
      <c r="B132" s="23"/>
      <c r="C132" s="9" t="s">
        <v>25</v>
      </c>
      <c r="D132" s="16">
        <f>D133+Parameters!$C$8</f>
        <v>3.9699999999999993</v>
      </c>
      <c r="E132" s="10" t="s">
        <v>2</v>
      </c>
      <c r="F132" s="5">
        <v>0</v>
      </c>
      <c r="G132" s="33">
        <f t="shared" si="60"/>
        <v>0</v>
      </c>
      <c r="H132" s="24"/>
      <c r="I132" s="9" t="s">
        <v>25</v>
      </c>
      <c r="J132" s="16">
        <f>J133+Parameters!$G$8</f>
        <v>2.4000000000000004</v>
      </c>
      <c r="K132" s="10" t="s">
        <v>2</v>
      </c>
      <c r="L132" s="5">
        <v>0</v>
      </c>
      <c r="M132" s="33">
        <f t="shared" si="61"/>
        <v>0</v>
      </c>
      <c r="O132" s="9" t="s">
        <v>25</v>
      </c>
      <c r="P132" s="16">
        <f>P133+Parameters!$C$13</f>
        <v>4.340000000000001</v>
      </c>
      <c r="Q132" s="10" t="s">
        <v>2</v>
      </c>
      <c r="R132" s="5">
        <v>0</v>
      </c>
      <c r="S132" s="33">
        <f t="shared" si="62"/>
        <v>0</v>
      </c>
      <c r="U132" s="9" t="s">
        <v>25</v>
      </c>
      <c r="V132" s="16">
        <f>V133+Parameters!$G$13</f>
        <v>2.769999999999999</v>
      </c>
      <c r="W132" s="10" t="s">
        <v>2</v>
      </c>
      <c r="X132" s="5">
        <v>0</v>
      </c>
      <c r="Y132" s="33">
        <f t="shared" si="63"/>
        <v>0</v>
      </c>
      <c r="Z132" s="42" t="s">
        <v>62</v>
      </c>
      <c r="AA132" s="49">
        <f t="shared" si="64"/>
        <v>0</v>
      </c>
      <c r="AB132" s="49">
        <f t="shared" si="65"/>
        <v>0</v>
      </c>
      <c r="AC132" s="49">
        <f t="shared" si="66"/>
        <v>0</v>
      </c>
      <c r="AD132" s="49">
        <f t="shared" si="67"/>
        <v>0</v>
      </c>
      <c r="AE132" s="57">
        <f t="shared" si="68"/>
        <v>0</v>
      </c>
      <c r="AF132" s="57">
        <f t="shared" si="69"/>
        <v>0</v>
      </c>
      <c r="BA132" s="1"/>
      <c r="BB132" s="20"/>
      <c r="BM132" s="1"/>
      <c r="BN132" s="20"/>
      <c r="BY132" s="1"/>
      <c r="BZ132" s="20"/>
    </row>
    <row r="133" spans="2:78" ht="19.5">
      <c r="B133" s="23"/>
      <c r="C133" s="9" t="s">
        <v>9</v>
      </c>
      <c r="D133" s="16">
        <f>D134+Parameters!$C$8</f>
        <v>3.8599999999999994</v>
      </c>
      <c r="E133" s="10" t="s">
        <v>2</v>
      </c>
      <c r="F133" s="5">
        <v>0</v>
      </c>
      <c r="G133" s="33">
        <f t="shared" si="60"/>
        <v>0</v>
      </c>
      <c r="H133" s="24"/>
      <c r="I133" s="9" t="s">
        <v>9</v>
      </c>
      <c r="J133" s="16">
        <f>J134+Parameters!$G$8</f>
        <v>2.3000000000000003</v>
      </c>
      <c r="K133" s="10" t="s">
        <v>2</v>
      </c>
      <c r="L133" s="5">
        <v>0</v>
      </c>
      <c r="M133" s="33">
        <f t="shared" si="61"/>
        <v>0</v>
      </c>
      <c r="O133" s="9" t="s">
        <v>9</v>
      </c>
      <c r="P133" s="16">
        <f>P134+Parameters!$C$13</f>
        <v>4.220000000000001</v>
      </c>
      <c r="Q133" s="10" t="s">
        <v>2</v>
      </c>
      <c r="R133" s="5">
        <v>0</v>
      </c>
      <c r="S133" s="33">
        <f t="shared" si="62"/>
        <v>0</v>
      </c>
      <c r="U133" s="9" t="s">
        <v>9</v>
      </c>
      <c r="V133" s="16">
        <f>V134+Parameters!$G$13</f>
        <v>2.6599999999999993</v>
      </c>
      <c r="W133" s="10" t="s">
        <v>2</v>
      </c>
      <c r="X133" s="5">
        <v>0</v>
      </c>
      <c r="Y133" s="33">
        <f t="shared" si="63"/>
        <v>0</v>
      </c>
      <c r="Z133" s="42" t="s">
        <v>63</v>
      </c>
      <c r="AA133" s="49">
        <f t="shared" si="64"/>
        <v>0</v>
      </c>
      <c r="AB133" s="49">
        <f t="shared" si="65"/>
        <v>0</v>
      </c>
      <c r="AC133" s="49">
        <f t="shared" si="66"/>
        <v>0</v>
      </c>
      <c r="AD133" s="49">
        <f t="shared" si="67"/>
        <v>0</v>
      </c>
      <c r="AE133" s="57">
        <f t="shared" si="68"/>
        <v>0</v>
      </c>
      <c r="AF133" s="57">
        <f t="shared" si="69"/>
        <v>0</v>
      </c>
      <c r="BA133" s="1"/>
      <c r="BB133" s="20"/>
      <c r="BM133" s="1"/>
      <c r="BN133" s="20"/>
      <c r="BY133" s="1"/>
      <c r="BZ133" s="20"/>
    </row>
    <row r="134" spans="2:78" ht="19.5">
      <c r="B134" s="23"/>
      <c r="C134" s="9" t="s">
        <v>10</v>
      </c>
      <c r="D134" s="16">
        <f>D135+Parameters!$C$8</f>
        <v>3.7499999999999996</v>
      </c>
      <c r="E134" s="10" t="s">
        <v>2</v>
      </c>
      <c r="F134" s="5">
        <v>0</v>
      </c>
      <c r="G134" s="33">
        <f t="shared" si="60"/>
        <v>0</v>
      </c>
      <c r="H134" s="24"/>
      <c r="I134" s="9" t="s">
        <v>10</v>
      </c>
      <c r="J134" s="16">
        <f>J135+Parameters!$G$8</f>
        <v>2.2</v>
      </c>
      <c r="K134" s="10" t="s">
        <v>2</v>
      </c>
      <c r="L134" s="5">
        <v>0</v>
      </c>
      <c r="M134" s="33">
        <f t="shared" si="61"/>
        <v>0</v>
      </c>
      <c r="O134" s="9" t="s">
        <v>10</v>
      </c>
      <c r="P134" s="16">
        <f>P135+Parameters!$C$13</f>
        <v>4.1000000000000005</v>
      </c>
      <c r="Q134" s="10" t="s">
        <v>2</v>
      </c>
      <c r="R134" s="5">
        <v>0</v>
      </c>
      <c r="S134" s="33">
        <f t="shared" si="62"/>
        <v>0</v>
      </c>
      <c r="U134" s="9" t="s">
        <v>10</v>
      </c>
      <c r="V134" s="16">
        <f>V135+Parameters!$G$13</f>
        <v>2.5499999999999994</v>
      </c>
      <c r="W134" s="10" t="s">
        <v>2</v>
      </c>
      <c r="X134" s="5">
        <v>0</v>
      </c>
      <c r="Y134" s="33">
        <f t="shared" si="63"/>
        <v>0</v>
      </c>
      <c r="Z134" s="43" t="s">
        <v>64</v>
      </c>
      <c r="AA134" s="50">
        <f t="shared" si="64"/>
        <v>0</v>
      </c>
      <c r="AB134" s="50">
        <f t="shared" si="65"/>
        <v>0</v>
      </c>
      <c r="AC134" s="50">
        <f t="shared" si="66"/>
        <v>0</v>
      </c>
      <c r="AD134" s="50">
        <f t="shared" si="67"/>
        <v>0</v>
      </c>
      <c r="AE134" s="57">
        <f t="shared" si="68"/>
        <v>0</v>
      </c>
      <c r="AF134" s="57">
        <f t="shared" si="69"/>
        <v>0</v>
      </c>
      <c r="BA134" s="1"/>
      <c r="BB134" s="20"/>
      <c r="BM134" s="1"/>
      <c r="BN134" s="20"/>
      <c r="BY134" s="1"/>
      <c r="BZ134" s="20"/>
    </row>
    <row r="135" spans="3:78" ht="19.5">
      <c r="C135" s="9" t="s">
        <v>11</v>
      </c>
      <c r="D135" s="16">
        <f>D136+Parameters!$C$8</f>
        <v>3.6399999999999997</v>
      </c>
      <c r="E135" s="10" t="s">
        <v>2</v>
      </c>
      <c r="F135" s="5">
        <v>0</v>
      </c>
      <c r="G135" s="33">
        <f t="shared" si="60"/>
        <v>0</v>
      </c>
      <c r="I135" s="9" t="s">
        <v>11</v>
      </c>
      <c r="J135" s="16">
        <f>J136+Parameters!$G$8</f>
        <v>2.1</v>
      </c>
      <c r="K135" s="10" t="s">
        <v>2</v>
      </c>
      <c r="L135" s="5">
        <v>0</v>
      </c>
      <c r="M135" s="33">
        <f t="shared" si="61"/>
        <v>0</v>
      </c>
      <c r="O135" s="9" t="s">
        <v>11</v>
      </c>
      <c r="P135" s="16">
        <f>P136+Parameters!$C$13</f>
        <v>3.9800000000000004</v>
      </c>
      <c r="Q135" s="10" t="s">
        <v>2</v>
      </c>
      <c r="R135" s="5">
        <v>0</v>
      </c>
      <c r="S135" s="33">
        <f t="shared" si="62"/>
        <v>0</v>
      </c>
      <c r="U135" s="9" t="s">
        <v>11</v>
      </c>
      <c r="V135" s="16">
        <f>V136+Parameters!$G$13</f>
        <v>2.4399999999999995</v>
      </c>
      <c r="W135" s="10" t="s">
        <v>2</v>
      </c>
      <c r="X135" s="5">
        <v>0</v>
      </c>
      <c r="Y135" s="33">
        <f t="shared" si="63"/>
        <v>0</v>
      </c>
      <c r="Z135" s="42" t="s">
        <v>65</v>
      </c>
      <c r="AA135" s="49">
        <f t="shared" si="64"/>
        <v>0</v>
      </c>
      <c r="AB135" s="49">
        <f t="shared" si="65"/>
        <v>0</v>
      </c>
      <c r="AC135" s="49">
        <f t="shared" si="66"/>
        <v>0</v>
      </c>
      <c r="AD135" s="49">
        <f t="shared" si="67"/>
        <v>0</v>
      </c>
      <c r="AE135" s="57">
        <f t="shared" si="68"/>
        <v>0</v>
      </c>
      <c r="AF135" s="57">
        <f t="shared" si="69"/>
        <v>0</v>
      </c>
      <c r="BA135" s="1"/>
      <c r="BB135" s="20"/>
      <c r="BM135" s="1"/>
      <c r="BN135" s="20"/>
      <c r="BY135" s="1"/>
      <c r="BZ135" s="20"/>
    </row>
    <row r="136" spans="3:78" ht="19.5">
      <c r="C136" s="9" t="s">
        <v>12</v>
      </c>
      <c r="D136" s="16">
        <f>D137+Parameters!$C$8</f>
        <v>3.53</v>
      </c>
      <c r="E136" s="10" t="s">
        <v>2</v>
      </c>
      <c r="F136" s="5">
        <v>0</v>
      </c>
      <c r="G136" s="33">
        <f t="shared" si="60"/>
        <v>0</v>
      </c>
      <c r="I136" s="9" t="s">
        <v>12</v>
      </c>
      <c r="J136" s="16">
        <f>J137+Parameters!$G$8</f>
        <v>2</v>
      </c>
      <c r="K136" s="10" t="s">
        <v>2</v>
      </c>
      <c r="L136" s="5">
        <v>0</v>
      </c>
      <c r="M136" s="33">
        <f t="shared" si="61"/>
        <v>0</v>
      </c>
      <c r="O136" s="9" t="s">
        <v>12</v>
      </c>
      <c r="P136" s="16">
        <f>P137+Parameters!$C$13</f>
        <v>3.8600000000000003</v>
      </c>
      <c r="Q136" s="10" t="s">
        <v>2</v>
      </c>
      <c r="R136" s="5">
        <v>0</v>
      </c>
      <c r="S136" s="33">
        <f t="shared" si="62"/>
        <v>0</v>
      </c>
      <c r="U136" s="9" t="s">
        <v>12</v>
      </c>
      <c r="V136" s="16">
        <f>V137+Parameters!$G$13</f>
        <v>2.3299999999999996</v>
      </c>
      <c r="W136" s="10" t="s">
        <v>2</v>
      </c>
      <c r="X136" s="5">
        <v>0</v>
      </c>
      <c r="Y136" s="33">
        <f t="shared" si="63"/>
        <v>0</v>
      </c>
      <c r="Z136" s="44" t="s">
        <v>66</v>
      </c>
      <c r="AA136" s="51">
        <f t="shared" si="64"/>
        <v>0</v>
      </c>
      <c r="AB136" s="51">
        <f t="shared" si="65"/>
        <v>0</v>
      </c>
      <c r="AC136" s="51">
        <f t="shared" si="66"/>
        <v>0</v>
      </c>
      <c r="AD136" s="51">
        <f t="shared" si="67"/>
        <v>0</v>
      </c>
      <c r="AE136" s="57">
        <f t="shared" si="68"/>
        <v>0</v>
      </c>
      <c r="AF136" s="57">
        <f t="shared" si="69"/>
        <v>0</v>
      </c>
      <c r="BA136" s="1"/>
      <c r="BB136" s="20"/>
      <c r="BM136" s="1"/>
      <c r="BN136" s="20"/>
      <c r="BY136" s="1"/>
      <c r="BZ136" s="20"/>
    </row>
    <row r="137" spans="3:78" ht="19.5">
      <c r="C137" s="9" t="s">
        <v>13</v>
      </c>
      <c r="D137" s="16">
        <f>D138+Parameters!$C$8</f>
        <v>3.42</v>
      </c>
      <c r="E137" s="10" t="s">
        <v>2</v>
      </c>
      <c r="F137" s="5">
        <v>0</v>
      </c>
      <c r="G137" s="33">
        <f t="shared" si="60"/>
        <v>0</v>
      </c>
      <c r="I137" s="9" t="s">
        <v>13</v>
      </c>
      <c r="J137" s="16">
        <f>J138+Parameters!$G$8</f>
        <v>1.9000000000000001</v>
      </c>
      <c r="K137" s="10" t="s">
        <v>2</v>
      </c>
      <c r="L137" s="5">
        <v>0</v>
      </c>
      <c r="M137" s="33">
        <f t="shared" si="61"/>
        <v>0</v>
      </c>
      <c r="O137" s="9" t="s">
        <v>13</v>
      </c>
      <c r="P137" s="16">
        <f>P138+Parameters!$C$13</f>
        <v>3.74</v>
      </c>
      <c r="Q137" s="10" t="s">
        <v>2</v>
      </c>
      <c r="R137" s="5">
        <v>0</v>
      </c>
      <c r="S137" s="33">
        <f t="shared" si="62"/>
        <v>0</v>
      </c>
      <c r="U137" s="9" t="s">
        <v>13</v>
      </c>
      <c r="V137" s="16">
        <f>V138+Parameters!$G$13</f>
        <v>2.2199999999999998</v>
      </c>
      <c r="W137" s="10" t="s">
        <v>2</v>
      </c>
      <c r="X137" s="5">
        <v>0</v>
      </c>
      <c r="Y137" s="33">
        <f t="shared" si="63"/>
        <v>0</v>
      </c>
      <c r="Z137" s="42" t="s">
        <v>67</v>
      </c>
      <c r="AA137" s="49">
        <f t="shared" si="64"/>
        <v>0</v>
      </c>
      <c r="AB137" s="49">
        <f t="shared" si="65"/>
        <v>0</v>
      </c>
      <c r="AC137" s="49">
        <f t="shared" si="66"/>
        <v>0</v>
      </c>
      <c r="AD137" s="49">
        <f t="shared" si="67"/>
        <v>0</v>
      </c>
      <c r="AE137" s="57">
        <f t="shared" si="68"/>
        <v>0</v>
      </c>
      <c r="AF137" s="57">
        <f t="shared" si="69"/>
        <v>0</v>
      </c>
      <c r="BA137" s="1"/>
      <c r="BB137" s="20"/>
      <c r="BM137" s="1"/>
      <c r="BN137" s="20"/>
      <c r="BY137" s="1"/>
      <c r="BZ137" s="20"/>
    </row>
    <row r="138" spans="3:78" ht="19.5">
      <c r="C138" s="9" t="s">
        <v>14</v>
      </c>
      <c r="D138" s="16">
        <f>D139+Parameters!$C$8</f>
        <v>3.31</v>
      </c>
      <c r="E138" s="10" t="s">
        <v>2</v>
      </c>
      <c r="F138" s="5">
        <v>0</v>
      </c>
      <c r="G138" s="33">
        <f t="shared" si="60"/>
        <v>0</v>
      </c>
      <c r="I138" s="9" t="s">
        <v>14</v>
      </c>
      <c r="J138" s="16">
        <f>J139+Parameters!$G$8</f>
        <v>1.8</v>
      </c>
      <c r="K138" s="10" t="s">
        <v>2</v>
      </c>
      <c r="L138" s="5">
        <v>0</v>
      </c>
      <c r="M138" s="33">
        <f t="shared" si="61"/>
        <v>0</v>
      </c>
      <c r="O138" s="9" t="s">
        <v>14</v>
      </c>
      <c r="P138" s="16">
        <f>P139+Parameters!$C$13</f>
        <v>3.62</v>
      </c>
      <c r="Q138" s="10" t="s">
        <v>2</v>
      </c>
      <c r="R138" s="5">
        <v>0</v>
      </c>
      <c r="S138" s="33">
        <f t="shared" si="62"/>
        <v>0</v>
      </c>
      <c r="U138" s="9" t="s">
        <v>14</v>
      </c>
      <c r="V138" s="16">
        <f>V139+Parameters!$G$13</f>
        <v>2.11</v>
      </c>
      <c r="W138" s="10" t="s">
        <v>2</v>
      </c>
      <c r="X138" s="5">
        <v>0</v>
      </c>
      <c r="Y138" s="33">
        <f t="shared" si="63"/>
        <v>0</v>
      </c>
      <c r="Z138" s="42" t="s">
        <v>68</v>
      </c>
      <c r="AA138" s="49">
        <f t="shared" si="64"/>
        <v>0</v>
      </c>
      <c r="AB138" s="49">
        <f t="shared" si="65"/>
        <v>0</v>
      </c>
      <c r="AC138" s="49">
        <f t="shared" si="66"/>
        <v>0</v>
      </c>
      <c r="AD138" s="49">
        <f t="shared" si="67"/>
        <v>0</v>
      </c>
      <c r="AE138" s="57">
        <f t="shared" si="68"/>
        <v>0</v>
      </c>
      <c r="AF138" s="57">
        <f t="shared" si="69"/>
        <v>0</v>
      </c>
      <c r="BA138" s="1"/>
      <c r="BB138" s="20"/>
      <c r="BM138" s="1"/>
      <c r="BN138" s="20"/>
      <c r="BY138" s="1"/>
      <c r="BZ138" s="20"/>
    </row>
    <row r="139" spans="3:78" ht="19.5">
      <c r="C139" s="9" t="s">
        <v>15</v>
      </c>
      <c r="D139" s="16">
        <f>Parameters!C7</f>
        <v>3.2</v>
      </c>
      <c r="E139" s="10" t="s">
        <v>2</v>
      </c>
      <c r="F139" s="5">
        <v>0</v>
      </c>
      <c r="G139" s="33">
        <f>IF(F139=F119,0,2)</f>
        <v>0</v>
      </c>
      <c r="I139" s="9" t="s">
        <v>15</v>
      </c>
      <c r="J139" s="16">
        <f>Parameters!G7</f>
        <v>1.7</v>
      </c>
      <c r="K139" s="10" t="s">
        <v>2</v>
      </c>
      <c r="L139" s="5">
        <v>0</v>
      </c>
      <c r="M139" s="33">
        <f>IF(L139=L119,0,2)</f>
        <v>0</v>
      </c>
      <c r="O139" s="9" t="s">
        <v>15</v>
      </c>
      <c r="P139" s="16">
        <f>Parameters!C12</f>
        <v>3.5</v>
      </c>
      <c r="Q139" s="10" t="s">
        <v>2</v>
      </c>
      <c r="R139" s="5">
        <v>0</v>
      </c>
      <c r="S139" s="33">
        <f>IF(R139=R119,0,2)</f>
        <v>0</v>
      </c>
      <c r="U139" s="9" t="s">
        <v>15</v>
      </c>
      <c r="V139" s="16">
        <f>Parameters!G12</f>
        <v>2</v>
      </c>
      <c r="W139" s="10" t="s">
        <v>2</v>
      </c>
      <c r="X139" s="5">
        <v>0</v>
      </c>
      <c r="Y139" s="33">
        <f>IF(X139=X119,0,2)</f>
        <v>0</v>
      </c>
      <c r="Z139" s="42" t="s">
        <v>69</v>
      </c>
      <c r="AA139" s="49">
        <f t="shared" si="64"/>
        <v>0</v>
      </c>
      <c r="AB139" s="49">
        <f t="shared" si="65"/>
        <v>0</v>
      </c>
      <c r="AC139" s="49">
        <f t="shared" si="66"/>
        <v>0</v>
      </c>
      <c r="AD139" s="49">
        <f t="shared" si="67"/>
        <v>0</v>
      </c>
      <c r="AE139" s="58">
        <f t="shared" si="68"/>
        <v>0</v>
      </c>
      <c r="AF139" s="58">
        <f t="shared" si="69"/>
        <v>0</v>
      </c>
      <c r="BA139" s="1"/>
      <c r="BB139" s="20"/>
      <c r="BM139" s="1"/>
      <c r="BN139" s="20"/>
      <c r="BY139" s="1"/>
      <c r="BZ139" s="20"/>
    </row>
    <row r="140" spans="6:78" ht="18.75">
      <c r="F140" s="1"/>
      <c r="G140" s="33"/>
      <c r="R140" s="1"/>
      <c r="S140" s="33"/>
      <c r="X140" s="1"/>
      <c r="Y140" s="33"/>
      <c r="AI140" s="1"/>
      <c r="AJ140" s="20"/>
      <c r="AO140" s="1"/>
      <c r="AP140" s="20"/>
      <c r="BA140" s="1"/>
      <c r="BB140" s="20"/>
      <c r="BM140" s="1"/>
      <c r="BN140" s="20"/>
      <c r="BY140" s="1"/>
      <c r="BZ140" s="20"/>
    </row>
    <row r="141" spans="1:78" ht="18.75">
      <c r="A141" s="38" t="s">
        <v>49</v>
      </c>
      <c r="B141" s="6"/>
      <c r="R141" s="1"/>
      <c r="S141" s="33"/>
      <c r="X141" s="1"/>
      <c r="Y141" s="33"/>
      <c r="Z141" s="38" t="str">
        <f>A141</f>
        <v>DAY 8</v>
      </c>
      <c r="AI141" s="1"/>
      <c r="AJ141" s="20"/>
      <c r="AO141" s="1"/>
      <c r="AP141" s="20"/>
      <c r="BA141" s="1"/>
      <c r="BB141" s="20"/>
      <c r="BM141" s="1"/>
      <c r="BN141" s="20"/>
      <c r="BY141" s="1"/>
      <c r="BZ141" s="20"/>
    </row>
    <row r="142" spans="2:78" ht="18.75">
      <c r="B142" s="6" t="str">
        <f>B122</f>
        <v>Shipper 3</v>
      </c>
      <c r="C142" s="60" t="s">
        <v>4</v>
      </c>
      <c r="D142" s="60"/>
      <c r="E142" s="60"/>
      <c r="F142" s="60"/>
      <c r="G142" s="19"/>
      <c r="H142" s="4"/>
      <c r="I142" s="60" t="s">
        <v>20</v>
      </c>
      <c r="J142" s="60"/>
      <c r="K142" s="60"/>
      <c r="L142" s="60"/>
      <c r="O142" s="60" t="str">
        <f>O122</f>
        <v>Bundled capacity A-B</v>
      </c>
      <c r="P142" s="60"/>
      <c r="Q142" s="60"/>
      <c r="R142" s="60"/>
      <c r="S142" s="19"/>
      <c r="T142" s="4"/>
      <c r="U142" s="60" t="str">
        <f>U122</f>
        <v>Bundled capacity B-C</v>
      </c>
      <c r="V142" s="60"/>
      <c r="W142" s="60"/>
      <c r="X142" s="60"/>
      <c r="Y142" s="35"/>
      <c r="Z142" s="6" t="str">
        <f>B142</f>
        <v>Shipper 3</v>
      </c>
      <c r="AI142" s="1"/>
      <c r="AJ142" s="20"/>
      <c r="AO142" s="1"/>
      <c r="AP142" s="20"/>
      <c r="BA142" s="1"/>
      <c r="BB142" s="20"/>
      <c r="BM142" s="1"/>
      <c r="BN142" s="20"/>
      <c r="BY142" s="1"/>
      <c r="BZ142" s="20"/>
    </row>
    <row r="143" spans="25:78" ht="18.75">
      <c r="Y143" s="35"/>
      <c r="AI143" s="1"/>
      <c r="AJ143" s="20"/>
      <c r="AO143" s="1"/>
      <c r="AP143" s="20"/>
      <c r="BA143" s="1"/>
      <c r="BB143" s="20"/>
      <c r="BM143" s="1"/>
      <c r="BN143" s="20"/>
      <c r="BY143" s="1"/>
      <c r="BZ143" s="20"/>
    </row>
    <row r="144" spans="6:78" ht="45">
      <c r="F144" s="2" t="s">
        <v>3</v>
      </c>
      <c r="G144" s="32" t="str">
        <f>G124</f>
        <v>CHECK</v>
      </c>
      <c r="L144" s="2" t="s">
        <v>3</v>
      </c>
      <c r="M144" s="37" t="str">
        <f>M124</f>
        <v>CHECK</v>
      </c>
      <c r="R144" s="2" t="s">
        <v>3</v>
      </c>
      <c r="S144" s="32" t="str">
        <f>S124</f>
        <v>CHECK</v>
      </c>
      <c r="X144" s="2" t="s">
        <v>3</v>
      </c>
      <c r="Y144" s="37" t="str">
        <f>Y124</f>
        <v>CHECK</v>
      </c>
      <c r="Z144" s="41" t="s">
        <v>54</v>
      </c>
      <c r="AA144" s="47" t="s">
        <v>73</v>
      </c>
      <c r="AB144" s="47" t="s">
        <v>74</v>
      </c>
      <c r="AC144" s="47" t="s">
        <v>75</v>
      </c>
      <c r="AD144" s="47" t="s">
        <v>76</v>
      </c>
      <c r="AE144" s="56" t="s">
        <v>71</v>
      </c>
      <c r="AF144" s="56" t="s">
        <v>72</v>
      </c>
      <c r="AO144" s="1"/>
      <c r="AP144" s="20"/>
      <c r="BA144" s="1"/>
      <c r="BB144" s="20"/>
      <c r="BM144" s="1"/>
      <c r="BN144" s="20"/>
      <c r="BY144" s="1"/>
      <c r="BZ144" s="20"/>
    </row>
    <row r="145" spans="2:78" ht="19.5">
      <c r="B145" s="21" t="s">
        <v>35</v>
      </c>
      <c r="C145" s="9" t="s">
        <v>34</v>
      </c>
      <c r="D145" s="16">
        <f>D146+Parameters!$C$8</f>
        <v>4.740000000000001</v>
      </c>
      <c r="E145" s="10" t="s">
        <v>2</v>
      </c>
      <c r="F145" s="5">
        <v>0</v>
      </c>
      <c r="G145" s="33">
        <f aca="true" t="shared" si="70" ref="G145:G158">IF(AND(F145&lt;=F146,F145&gt;=F125),0,IF(F145&gt;F146,1,2))</f>
        <v>0</v>
      </c>
      <c r="H145" s="21" t="str">
        <f>B145</f>
        <v>Year 1</v>
      </c>
      <c r="I145" s="9" t="s">
        <v>34</v>
      </c>
      <c r="J145" s="16">
        <f>J146+Parameters!$G$8</f>
        <v>3.100000000000001</v>
      </c>
      <c r="K145" s="10" t="s">
        <v>2</v>
      </c>
      <c r="L145" s="5">
        <v>0</v>
      </c>
      <c r="M145" s="33">
        <f aca="true" t="shared" si="71" ref="M145:M158">IF(AND(L145&lt;=L146,L145&gt;=L125),0,IF(L145&gt;L146,1,2))</f>
        <v>0</v>
      </c>
      <c r="N145" s="21" t="s">
        <v>36</v>
      </c>
      <c r="O145" s="9" t="s">
        <v>34</v>
      </c>
      <c r="P145" s="16">
        <f>P146+Parameters!$C$13</f>
        <v>5.1800000000000015</v>
      </c>
      <c r="Q145" s="10" t="s">
        <v>2</v>
      </c>
      <c r="R145" s="5">
        <v>0</v>
      </c>
      <c r="S145" s="33">
        <f aca="true" t="shared" si="72" ref="S145:S158">IF(AND(R145&lt;=R146,R145&gt;=R125),0,IF(R145&gt;R146,1,2))</f>
        <v>0</v>
      </c>
      <c r="T145" s="15" t="str">
        <f>N145</f>
        <v>Year 2</v>
      </c>
      <c r="U145" s="9" t="s">
        <v>34</v>
      </c>
      <c r="V145" s="16">
        <f>V146+Parameters!$G$13</f>
        <v>3.5399999999999983</v>
      </c>
      <c r="W145" s="10" t="s">
        <v>2</v>
      </c>
      <c r="X145" s="5">
        <v>0</v>
      </c>
      <c r="Y145" s="33">
        <f aca="true" t="shared" si="73" ref="Y145:Y158">IF(AND(X145&lt;=X146,X145&gt;=X125),0,IF(X145&gt;X146,1,2))</f>
        <v>0</v>
      </c>
      <c r="Z145" s="42" t="s">
        <v>55</v>
      </c>
      <c r="AA145" s="48">
        <f aca="true" t="shared" si="74" ref="AA145:AA159">D145*F145</f>
        <v>0</v>
      </c>
      <c r="AB145" s="48">
        <f aca="true" t="shared" si="75" ref="AB145:AB159">J145*L145</f>
        <v>0</v>
      </c>
      <c r="AC145" s="48">
        <f aca="true" t="shared" si="76" ref="AC145:AC159">P145*R145</f>
        <v>0</v>
      </c>
      <c r="AD145" s="48">
        <f aca="true" t="shared" si="77" ref="AD145:AD159">V145*X145</f>
        <v>0</v>
      </c>
      <c r="AE145" s="57">
        <f>SUM(AA145:AB145)</f>
        <v>0</v>
      </c>
      <c r="AF145" s="57">
        <f>SUM(AC145:AD145)</f>
        <v>0</v>
      </c>
      <c r="AO145" s="1"/>
      <c r="AP145" s="20"/>
      <c r="BA145" s="1"/>
      <c r="BB145" s="20"/>
      <c r="BM145" s="1"/>
      <c r="BN145" s="20"/>
      <c r="BY145" s="1"/>
      <c r="BZ145" s="20"/>
    </row>
    <row r="146" spans="2:78" ht="19.5">
      <c r="B146" s="59" t="s">
        <v>5</v>
      </c>
      <c r="C146" s="9" t="s">
        <v>33</v>
      </c>
      <c r="D146" s="16">
        <f>D147+Parameters!$C$8</f>
        <v>4.630000000000001</v>
      </c>
      <c r="E146" s="10" t="s">
        <v>2</v>
      </c>
      <c r="F146" s="5">
        <v>0</v>
      </c>
      <c r="G146" s="33">
        <f t="shared" si="70"/>
        <v>0</v>
      </c>
      <c r="H146" s="59" t="s">
        <v>5</v>
      </c>
      <c r="I146" s="9" t="s">
        <v>33</v>
      </c>
      <c r="J146" s="16">
        <f>J147+Parameters!$G$8</f>
        <v>3.000000000000001</v>
      </c>
      <c r="K146" s="10" t="s">
        <v>2</v>
      </c>
      <c r="L146" s="5">
        <v>0</v>
      </c>
      <c r="M146" s="33">
        <f t="shared" si="71"/>
        <v>0</v>
      </c>
      <c r="N146" s="59" t="s">
        <v>5</v>
      </c>
      <c r="O146" s="9" t="s">
        <v>33</v>
      </c>
      <c r="P146" s="16">
        <f>P147+Parameters!$C$13</f>
        <v>5.060000000000001</v>
      </c>
      <c r="Q146" s="10" t="s">
        <v>2</v>
      </c>
      <c r="R146" s="5">
        <v>0</v>
      </c>
      <c r="S146" s="33">
        <f t="shared" si="72"/>
        <v>0</v>
      </c>
      <c r="T146" s="59" t="s">
        <v>5</v>
      </c>
      <c r="U146" s="9" t="s">
        <v>33</v>
      </c>
      <c r="V146" s="16">
        <f>V147+Parameters!$G$13</f>
        <v>3.4299999999999984</v>
      </c>
      <c r="W146" s="10" t="s">
        <v>2</v>
      </c>
      <c r="X146" s="5">
        <v>0</v>
      </c>
      <c r="Y146" s="33">
        <f t="shared" si="73"/>
        <v>0</v>
      </c>
      <c r="Z146" s="42" t="s">
        <v>56</v>
      </c>
      <c r="AA146" s="48">
        <f t="shared" si="74"/>
        <v>0</v>
      </c>
      <c r="AB146" s="48">
        <f t="shared" si="75"/>
        <v>0</v>
      </c>
      <c r="AC146" s="48">
        <f t="shared" si="76"/>
        <v>0</v>
      </c>
      <c r="AD146" s="48">
        <f t="shared" si="77"/>
        <v>0</v>
      </c>
      <c r="AE146" s="57">
        <f aca="true" t="shared" si="78" ref="AE146:AE159">SUM(AA146:AB146)</f>
        <v>0</v>
      </c>
      <c r="AF146" s="57">
        <f aca="true" t="shared" si="79" ref="AF146:AF159">SUM(AC146:AD146)</f>
        <v>0</v>
      </c>
      <c r="AO146" s="1"/>
      <c r="AP146" s="20"/>
      <c r="BA146" s="1"/>
      <c r="BB146" s="20"/>
      <c r="BM146" s="1"/>
      <c r="BN146" s="20"/>
      <c r="BY146" s="1"/>
      <c r="BZ146" s="20"/>
    </row>
    <row r="147" spans="2:78" ht="19.5">
      <c r="B147" s="59"/>
      <c r="C147" s="9" t="s">
        <v>32</v>
      </c>
      <c r="D147" s="16">
        <f>D148+Parameters!$C$8</f>
        <v>4.5200000000000005</v>
      </c>
      <c r="E147" s="10" t="s">
        <v>2</v>
      </c>
      <c r="F147" s="5">
        <v>0</v>
      </c>
      <c r="G147" s="33">
        <f t="shared" si="70"/>
        <v>0</v>
      </c>
      <c r="H147" s="59"/>
      <c r="I147" s="9" t="s">
        <v>32</v>
      </c>
      <c r="J147" s="16">
        <f>J148+Parameters!$G$8</f>
        <v>2.900000000000001</v>
      </c>
      <c r="K147" s="10" t="s">
        <v>2</v>
      </c>
      <c r="L147" s="5">
        <v>0</v>
      </c>
      <c r="M147" s="33">
        <f t="shared" si="71"/>
        <v>0</v>
      </c>
      <c r="N147" s="59"/>
      <c r="O147" s="9" t="s">
        <v>32</v>
      </c>
      <c r="P147" s="16">
        <f>P148+Parameters!$C$13</f>
        <v>4.940000000000001</v>
      </c>
      <c r="Q147" s="10" t="s">
        <v>2</v>
      </c>
      <c r="R147" s="5">
        <v>0</v>
      </c>
      <c r="S147" s="33">
        <f t="shared" si="72"/>
        <v>0</v>
      </c>
      <c r="T147" s="59"/>
      <c r="U147" s="9" t="s">
        <v>32</v>
      </c>
      <c r="V147" s="16">
        <f>V148+Parameters!$G$13</f>
        <v>3.3199999999999985</v>
      </c>
      <c r="W147" s="10" t="s">
        <v>2</v>
      </c>
      <c r="X147" s="5">
        <v>0</v>
      </c>
      <c r="Y147" s="33">
        <f t="shared" si="73"/>
        <v>0</v>
      </c>
      <c r="Z147" s="42" t="s">
        <v>57</v>
      </c>
      <c r="AA147" s="48">
        <f t="shared" si="74"/>
        <v>0</v>
      </c>
      <c r="AB147" s="48">
        <f t="shared" si="75"/>
        <v>0</v>
      </c>
      <c r="AC147" s="48">
        <f t="shared" si="76"/>
        <v>0</v>
      </c>
      <c r="AD147" s="48">
        <f t="shared" si="77"/>
        <v>0</v>
      </c>
      <c r="AE147" s="57">
        <f t="shared" si="78"/>
        <v>0</v>
      </c>
      <c r="AF147" s="57">
        <f t="shared" si="79"/>
        <v>0</v>
      </c>
      <c r="AO147" s="1"/>
      <c r="AP147" s="20"/>
      <c r="BA147" s="1"/>
      <c r="BB147" s="20"/>
      <c r="BM147" s="1"/>
      <c r="BN147" s="20"/>
      <c r="BY147" s="1"/>
      <c r="BZ147" s="20"/>
    </row>
    <row r="148" spans="2:78" ht="19.5">
      <c r="B148" s="59"/>
      <c r="C148" s="9" t="s">
        <v>31</v>
      </c>
      <c r="D148" s="16">
        <f>D149+Parameters!$C$8</f>
        <v>4.41</v>
      </c>
      <c r="E148" s="10" t="s">
        <v>2</v>
      </c>
      <c r="F148" s="5">
        <v>0</v>
      </c>
      <c r="G148" s="33">
        <f t="shared" si="70"/>
        <v>0</v>
      </c>
      <c r="H148" s="59"/>
      <c r="I148" s="9" t="s">
        <v>31</v>
      </c>
      <c r="J148" s="16">
        <f>J149+Parameters!$G$8</f>
        <v>2.8000000000000007</v>
      </c>
      <c r="K148" s="10" t="s">
        <v>2</v>
      </c>
      <c r="L148" s="5">
        <v>0</v>
      </c>
      <c r="M148" s="33">
        <f t="shared" si="71"/>
        <v>0</v>
      </c>
      <c r="N148" s="59"/>
      <c r="O148" s="9" t="s">
        <v>31</v>
      </c>
      <c r="P148" s="16">
        <f>P149+Parameters!$C$13</f>
        <v>4.820000000000001</v>
      </c>
      <c r="Q148" s="10" t="s">
        <v>2</v>
      </c>
      <c r="R148" s="5">
        <v>0</v>
      </c>
      <c r="S148" s="33">
        <f t="shared" si="72"/>
        <v>0</v>
      </c>
      <c r="T148" s="59"/>
      <c r="U148" s="9" t="s">
        <v>31</v>
      </c>
      <c r="V148" s="16">
        <f>V149+Parameters!$G$13</f>
        <v>3.2099999999999986</v>
      </c>
      <c r="W148" s="10" t="s">
        <v>2</v>
      </c>
      <c r="X148" s="5">
        <v>0</v>
      </c>
      <c r="Y148" s="33">
        <f t="shared" si="73"/>
        <v>0</v>
      </c>
      <c r="Z148" s="42" t="s">
        <v>58</v>
      </c>
      <c r="AA148" s="49">
        <f t="shared" si="74"/>
        <v>0</v>
      </c>
      <c r="AB148" s="49">
        <f t="shared" si="75"/>
        <v>0</v>
      </c>
      <c r="AC148" s="49">
        <f t="shared" si="76"/>
        <v>0</v>
      </c>
      <c r="AD148" s="49">
        <f t="shared" si="77"/>
        <v>0</v>
      </c>
      <c r="AE148" s="57">
        <f t="shared" si="78"/>
        <v>0</v>
      </c>
      <c r="AF148" s="57">
        <f t="shared" si="79"/>
        <v>0</v>
      </c>
      <c r="AO148" s="1"/>
      <c r="AP148" s="20"/>
      <c r="BA148" s="1"/>
      <c r="BB148" s="20"/>
      <c r="BM148" s="1"/>
      <c r="BN148" s="20"/>
      <c r="BY148" s="1"/>
      <c r="BZ148" s="20"/>
    </row>
    <row r="149" spans="2:78" ht="19.5">
      <c r="B149" s="8">
        <f>Parameters!C6</f>
        <v>600000</v>
      </c>
      <c r="C149" s="9" t="s">
        <v>30</v>
      </c>
      <c r="D149" s="16">
        <f>D150+Parameters!$C$8</f>
        <v>4.3</v>
      </c>
      <c r="E149" s="10" t="s">
        <v>2</v>
      </c>
      <c r="F149" s="5">
        <v>0</v>
      </c>
      <c r="G149" s="33">
        <f t="shared" si="70"/>
        <v>0</v>
      </c>
      <c r="H149" s="11">
        <f>Parameters!G6</f>
        <v>450000</v>
      </c>
      <c r="I149" s="9" t="s">
        <v>30</v>
      </c>
      <c r="J149" s="16">
        <f>J150+Parameters!$G$8</f>
        <v>2.7000000000000006</v>
      </c>
      <c r="K149" s="10" t="s">
        <v>2</v>
      </c>
      <c r="L149" s="5">
        <v>0</v>
      </c>
      <c r="M149" s="33">
        <f t="shared" si="71"/>
        <v>0</v>
      </c>
      <c r="N149" s="11">
        <f>Parameters!C11</f>
        <v>800000</v>
      </c>
      <c r="O149" s="9" t="s">
        <v>30</v>
      </c>
      <c r="P149" s="16">
        <f>P150+Parameters!$C$13</f>
        <v>4.700000000000001</v>
      </c>
      <c r="Q149" s="10" t="s">
        <v>2</v>
      </c>
      <c r="R149" s="5">
        <v>0</v>
      </c>
      <c r="S149" s="33">
        <f t="shared" si="72"/>
        <v>0</v>
      </c>
      <c r="T149" s="11">
        <f>Parameters!G11</f>
        <v>550000</v>
      </c>
      <c r="U149" s="9" t="s">
        <v>30</v>
      </c>
      <c r="V149" s="16">
        <f>V150+Parameters!$G$13</f>
        <v>3.0999999999999988</v>
      </c>
      <c r="W149" s="10" t="s">
        <v>2</v>
      </c>
      <c r="X149" s="5">
        <v>0</v>
      </c>
      <c r="Y149" s="33">
        <f t="shared" si="73"/>
        <v>0</v>
      </c>
      <c r="Z149" s="42" t="s">
        <v>59</v>
      </c>
      <c r="AA149" s="49">
        <f t="shared" si="74"/>
        <v>0</v>
      </c>
      <c r="AB149" s="49">
        <f t="shared" si="75"/>
        <v>0</v>
      </c>
      <c r="AC149" s="49">
        <f t="shared" si="76"/>
        <v>0</v>
      </c>
      <c r="AD149" s="49">
        <f t="shared" si="77"/>
        <v>0</v>
      </c>
      <c r="AE149" s="57">
        <f t="shared" si="78"/>
        <v>0</v>
      </c>
      <c r="AF149" s="57">
        <f t="shared" si="79"/>
        <v>0</v>
      </c>
      <c r="AO149" s="1"/>
      <c r="AP149" s="20"/>
      <c r="BA149" s="1"/>
      <c r="BB149" s="20"/>
      <c r="BM149" s="1"/>
      <c r="BN149" s="20"/>
      <c r="BY149" s="1"/>
      <c r="BZ149" s="20"/>
    </row>
    <row r="150" spans="2:78" ht="19.5">
      <c r="B150" s="23"/>
      <c r="C150" s="9" t="s">
        <v>7</v>
      </c>
      <c r="D150" s="16">
        <f>D151+Parameters!$C$8</f>
        <v>4.1899999999999995</v>
      </c>
      <c r="E150" s="10" t="s">
        <v>2</v>
      </c>
      <c r="F150" s="5">
        <v>0</v>
      </c>
      <c r="G150" s="33">
        <f t="shared" si="70"/>
        <v>0</v>
      </c>
      <c r="H150" s="24"/>
      <c r="I150" s="9" t="s">
        <v>7</v>
      </c>
      <c r="J150" s="16">
        <f>J151+Parameters!$G$8</f>
        <v>2.6000000000000005</v>
      </c>
      <c r="K150" s="10" t="s">
        <v>2</v>
      </c>
      <c r="L150" s="5">
        <v>0</v>
      </c>
      <c r="M150" s="33">
        <f t="shared" si="71"/>
        <v>0</v>
      </c>
      <c r="O150" s="9" t="s">
        <v>7</v>
      </c>
      <c r="P150" s="16">
        <f>P151+Parameters!$C$13</f>
        <v>4.580000000000001</v>
      </c>
      <c r="Q150" s="10" t="s">
        <v>2</v>
      </c>
      <c r="R150" s="5">
        <v>0</v>
      </c>
      <c r="S150" s="33">
        <f t="shared" si="72"/>
        <v>0</v>
      </c>
      <c r="U150" s="9" t="s">
        <v>7</v>
      </c>
      <c r="V150" s="16">
        <f>V151+Parameters!$G$13</f>
        <v>2.989999999999999</v>
      </c>
      <c r="W150" s="10" t="s">
        <v>2</v>
      </c>
      <c r="X150" s="5">
        <v>0</v>
      </c>
      <c r="Y150" s="33">
        <f t="shared" si="73"/>
        <v>0</v>
      </c>
      <c r="Z150" s="42" t="s">
        <v>60</v>
      </c>
      <c r="AA150" s="49">
        <f t="shared" si="74"/>
        <v>0</v>
      </c>
      <c r="AB150" s="49">
        <f t="shared" si="75"/>
        <v>0</v>
      </c>
      <c r="AC150" s="49">
        <f t="shared" si="76"/>
        <v>0</v>
      </c>
      <c r="AD150" s="49">
        <f t="shared" si="77"/>
        <v>0</v>
      </c>
      <c r="AE150" s="57">
        <f t="shared" si="78"/>
        <v>0</v>
      </c>
      <c r="AF150" s="57">
        <f t="shared" si="79"/>
        <v>0</v>
      </c>
      <c r="AO150" s="1"/>
      <c r="AP150" s="20"/>
      <c r="BA150" s="1"/>
      <c r="BB150" s="20"/>
      <c r="BM150" s="1"/>
      <c r="BN150" s="20"/>
      <c r="BY150" s="1"/>
      <c r="BZ150" s="20"/>
    </row>
    <row r="151" spans="2:78" ht="19.5">
      <c r="B151" s="23"/>
      <c r="C151" s="9" t="s">
        <v>8</v>
      </c>
      <c r="D151" s="16">
        <f>D152+Parameters!$C$8</f>
        <v>4.079999999999999</v>
      </c>
      <c r="E151" s="10" t="s">
        <v>2</v>
      </c>
      <c r="F151" s="5">
        <v>0</v>
      </c>
      <c r="G151" s="33">
        <f t="shared" si="70"/>
        <v>0</v>
      </c>
      <c r="H151" s="24"/>
      <c r="I151" s="9" t="s">
        <v>8</v>
      </c>
      <c r="J151" s="16">
        <f>J152+Parameters!$G$8</f>
        <v>2.5000000000000004</v>
      </c>
      <c r="K151" s="10" t="s">
        <v>2</v>
      </c>
      <c r="L151" s="5">
        <v>0</v>
      </c>
      <c r="M151" s="33">
        <f t="shared" si="71"/>
        <v>0</v>
      </c>
      <c r="O151" s="9" t="s">
        <v>8</v>
      </c>
      <c r="P151" s="16">
        <f>P152+Parameters!$C$13</f>
        <v>4.460000000000001</v>
      </c>
      <c r="Q151" s="10" t="s">
        <v>2</v>
      </c>
      <c r="R151" s="5">
        <v>0</v>
      </c>
      <c r="S151" s="33">
        <f t="shared" si="72"/>
        <v>0</v>
      </c>
      <c r="U151" s="9" t="s">
        <v>8</v>
      </c>
      <c r="V151" s="16">
        <f>V152+Parameters!$G$13</f>
        <v>2.879999999999999</v>
      </c>
      <c r="W151" s="10" t="s">
        <v>2</v>
      </c>
      <c r="X151" s="5">
        <v>0</v>
      </c>
      <c r="Y151" s="33">
        <f t="shared" si="73"/>
        <v>0</v>
      </c>
      <c r="Z151" s="42" t="s">
        <v>61</v>
      </c>
      <c r="AA151" s="49">
        <f t="shared" si="74"/>
        <v>0</v>
      </c>
      <c r="AB151" s="49">
        <f t="shared" si="75"/>
        <v>0</v>
      </c>
      <c r="AC151" s="49">
        <f t="shared" si="76"/>
        <v>0</v>
      </c>
      <c r="AD151" s="49">
        <f t="shared" si="77"/>
        <v>0</v>
      </c>
      <c r="AE151" s="57">
        <f t="shared" si="78"/>
        <v>0</v>
      </c>
      <c r="AF151" s="57">
        <f t="shared" si="79"/>
        <v>0</v>
      </c>
      <c r="AO151" s="1"/>
      <c r="AP151" s="20"/>
      <c r="BA151" s="1"/>
      <c r="BB151" s="20"/>
      <c r="BM151" s="1"/>
      <c r="BN151" s="20"/>
      <c r="BY151" s="1"/>
      <c r="BZ151" s="20"/>
    </row>
    <row r="152" spans="2:78" ht="19.5">
      <c r="B152" s="23"/>
      <c r="C152" s="9" t="s">
        <v>25</v>
      </c>
      <c r="D152" s="16">
        <f>D153+Parameters!$C$8</f>
        <v>3.9699999999999993</v>
      </c>
      <c r="E152" s="10" t="s">
        <v>2</v>
      </c>
      <c r="F152" s="5">
        <v>0</v>
      </c>
      <c r="G152" s="33">
        <f t="shared" si="70"/>
        <v>0</v>
      </c>
      <c r="H152" s="24"/>
      <c r="I152" s="9" t="s">
        <v>25</v>
      </c>
      <c r="J152" s="16">
        <f>J153+Parameters!$G$8</f>
        <v>2.4000000000000004</v>
      </c>
      <c r="K152" s="10" t="s">
        <v>2</v>
      </c>
      <c r="L152" s="5">
        <v>0</v>
      </c>
      <c r="M152" s="33">
        <f t="shared" si="71"/>
        <v>0</v>
      </c>
      <c r="O152" s="9" t="s">
        <v>25</v>
      </c>
      <c r="P152" s="16">
        <f>P153+Parameters!$C$13</f>
        <v>4.340000000000001</v>
      </c>
      <c r="Q152" s="10" t="s">
        <v>2</v>
      </c>
      <c r="R152" s="5">
        <v>0</v>
      </c>
      <c r="S152" s="33">
        <f t="shared" si="72"/>
        <v>0</v>
      </c>
      <c r="U152" s="9" t="s">
        <v>25</v>
      </c>
      <c r="V152" s="16">
        <f>V153+Parameters!$G$13</f>
        <v>2.769999999999999</v>
      </c>
      <c r="W152" s="10" t="s">
        <v>2</v>
      </c>
      <c r="X152" s="5">
        <v>0</v>
      </c>
      <c r="Y152" s="33">
        <f t="shared" si="73"/>
        <v>0</v>
      </c>
      <c r="Z152" s="42" t="s">
        <v>62</v>
      </c>
      <c r="AA152" s="49">
        <f t="shared" si="74"/>
        <v>0</v>
      </c>
      <c r="AB152" s="49">
        <f t="shared" si="75"/>
        <v>0</v>
      </c>
      <c r="AC152" s="49">
        <f t="shared" si="76"/>
        <v>0</v>
      </c>
      <c r="AD152" s="49">
        <f t="shared" si="77"/>
        <v>0</v>
      </c>
      <c r="AE152" s="57">
        <f t="shared" si="78"/>
        <v>0</v>
      </c>
      <c r="AF152" s="57">
        <f t="shared" si="79"/>
        <v>0</v>
      </c>
      <c r="AO152" s="1"/>
      <c r="AP152" s="20"/>
      <c r="BA152" s="1"/>
      <c r="BB152" s="20"/>
      <c r="BM152" s="1"/>
      <c r="BN152" s="20"/>
      <c r="BY152" s="1"/>
      <c r="BZ152" s="20"/>
    </row>
    <row r="153" spans="2:78" ht="19.5">
      <c r="B153" s="23"/>
      <c r="C153" s="9" t="s">
        <v>9</v>
      </c>
      <c r="D153" s="16">
        <f>D154+Parameters!$C$8</f>
        <v>3.8599999999999994</v>
      </c>
      <c r="E153" s="10" t="s">
        <v>2</v>
      </c>
      <c r="F153" s="5">
        <v>0</v>
      </c>
      <c r="G153" s="33">
        <f t="shared" si="70"/>
        <v>0</v>
      </c>
      <c r="H153" s="24"/>
      <c r="I153" s="9" t="s">
        <v>9</v>
      </c>
      <c r="J153" s="16">
        <f>J154+Parameters!$G$8</f>
        <v>2.3000000000000003</v>
      </c>
      <c r="K153" s="10" t="s">
        <v>2</v>
      </c>
      <c r="L153" s="5">
        <v>0</v>
      </c>
      <c r="M153" s="33">
        <f t="shared" si="71"/>
        <v>0</v>
      </c>
      <c r="O153" s="9" t="s">
        <v>9</v>
      </c>
      <c r="P153" s="16">
        <f>P154+Parameters!$C$13</f>
        <v>4.220000000000001</v>
      </c>
      <c r="Q153" s="10" t="s">
        <v>2</v>
      </c>
      <c r="R153" s="5">
        <v>0</v>
      </c>
      <c r="S153" s="33">
        <f t="shared" si="72"/>
        <v>0</v>
      </c>
      <c r="U153" s="9" t="s">
        <v>9</v>
      </c>
      <c r="V153" s="16">
        <f>V154+Parameters!$G$13</f>
        <v>2.6599999999999993</v>
      </c>
      <c r="W153" s="10" t="s">
        <v>2</v>
      </c>
      <c r="X153" s="5">
        <v>0</v>
      </c>
      <c r="Y153" s="33">
        <f t="shared" si="73"/>
        <v>0</v>
      </c>
      <c r="Z153" s="42" t="s">
        <v>63</v>
      </c>
      <c r="AA153" s="49">
        <f t="shared" si="74"/>
        <v>0</v>
      </c>
      <c r="AB153" s="49">
        <f t="shared" si="75"/>
        <v>0</v>
      </c>
      <c r="AC153" s="49">
        <f t="shared" si="76"/>
        <v>0</v>
      </c>
      <c r="AD153" s="49">
        <f t="shared" si="77"/>
        <v>0</v>
      </c>
      <c r="AE153" s="57">
        <f t="shared" si="78"/>
        <v>0</v>
      </c>
      <c r="AF153" s="57">
        <f t="shared" si="79"/>
        <v>0</v>
      </c>
      <c r="AO153" s="1"/>
      <c r="AP153" s="20"/>
      <c r="BA153" s="1"/>
      <c r="BB153" s="20"/>
      <c r="BM153" s="1"/>
      <c r="BN153" s="20"/>
      <c r="BY153" s="1"/>
      <c r="BZ153" s="20"/>
    </row>
    <row r="154" spans="2:78" ht="19.5">
      <c r="B154" s="23"/>
      <c r="C154" s="9" t="s">
        <v>10</v>
      </c>
      <c r="D154" s="16">
        <f>D155+Parameters!$C$8</f>
        <v>3.7499999999999996</v>
      </c>
      <c r="E154" s="10" t="s">
        <v>2</v>
      </c>
      <c r="F154" s="5">
        <v>0</v>
      </c>
      <c r="G154" s="33">
        <f t="shared" si="70"/>
        <v>0</v>
      </c>
      <c r="H154" s="24"/>
      <c r="I154" s="9" t="s">
        <v>10</v>
      </c>
      <c r="J154" s="16">
        <f>J155+Parameters!$G$8</f>
        <v>2.2</v>
      </c>
      <c r="K154" s="10" t="s">
        <v>2</v>
      </c>
      <c r="L154" s="5">
        <v>0</v>
      </c>
      <c r="M154" s="33">
        <f t="shared" si="71"/>
        <v>0</v>
      </c>
      <c r="O154" s="9" t="s">
        <v>10</v>
      </c>
      <c r="P154" s="16">
        <f>P155+Parameters!$C$13</f>
        <v>4.1000000000000005</v>
      </c>
      <c r="Q154" s="10" t="s">
        <v>2</v>
      </c>
      <c r="R154" s="5">
        <v>0</v>
      </c>
      <c r="S154" s="33">
        <f t="shared" si="72"/>
        <v>0</v>
      </c>
      <c r="U154" s="9" t="s">
        <v>10</v>
      </c>
      <c r="V154" s="16">
        <f>V155+Parameters!$G$13</f>
        <v>2.5499999999999994</v>
      </c>
      <c r="W154" s="10" t="s">
        <v>2</v>
      </c>
      <c r="X154" s="5">
        <v>0</v>
      </c>
      <c r="Y154" s="33">
        <f t="shared" si="73"/>
        <v>0</v>
      </c>
      <c r="Z154" s="43" t="s">
        <v>64</v>
      </c>
      <c r="AA154" s="50">
        <f t="shared" si="74"/>
        <v>0</v>
      </c>
      <c r="AB154" s="50">
        <f t="shared" si="75"/>
        <v>0</v>
      </c>
      <c r="AC154" s="50">
        <f t="shared" si="76"/>
        <v>0</v>
      </c>
      <c r="AD154" s="50">
        <f t="shared" si="77"/>
        <v>0</v>
      </c>
      <c r="AE154" s="57">
        <f t="shared" si="78"/>
        <v>0</v>
      </c>
      <c r="AF154" s="57">
        <f t="shared" si="79"/>
        <v>0</v>
      </c>
      <c r="AO154" s="1"/>
      <c r="AP154" s="20"/>
      <c r="BA154" s="1"/>
      <c r="BB154" s="20"/>
      <c r="BM154" s="1"/>
      <c r="BN154" s="20"/>
      <c r="BY154" s="1"/>
      <c r="BZ154" s="20"/>
    </row>
    <row r="155" spans="3:78" ht="19.5">
      <c r="C155" s="9" t="s">
        <v>11</v>
      </c>
      <c r="D155" s="16">
        <f>D156+Parameters!$C$8</f>
        <v>3.6399999999999997</v>
      </c>
      <c r="E155" s="10" t="s">
        <v>2</v>
      </c>
      <c r="F155" s="5">
        <v>0</v>
      </c>
      <c r="G155" s="33">
        <f t="shared" si="70"/>
        <v>0</v>
      </c>
      <c r="I155" s="9" t="s">
        <v>11</v>
      </c>
      <c r="J155" s="16">
        <f>J156+Parameters!$G$8</f>
        <v>2.1</v>
      </c>
      <c r="K155" s="10" t="s">
        <v>2</v>
      </c>
      <c r="L155" s="5">
        <v>0</v>
      </c>
      <c r="M155" s="33">
        <f t="shared" si="71"/>
        <v>0</v>
      </c>
      <c r="O155" s="9" t="s">
        <v>11</v>
      </c>
      <c r="P155" s="16">
        <f>P156+Parameters!$C$13</f>
        <v>3.9800000000000004</v>
      </c>
      <c r="Q155" s="10" t="s">
        <v>2</v>
      </c>
      <c r="R155" s="5">
        <v>0</v>
      </c>
      <c r="S155" s="33">
        <f t="shared" si="72"/>
        <v>0</v>
      </c>
      <c r="U155" s="9" t="s">
        <v>11</v>
      </c>
      <c r="V155" s="16">
        <f>V156+Parameters!$G$13</f>
        <v>2.4399999999999995</v>
      </c>
      <c r="W155" s="10" t="s">
        <v>2</v>
      </c>
      <c r="X155" s="5">
        <v>0</v>
      </c>
      <c r="Y155" s="33">
        <f t="shared" si="73"/>
        <v>0</v>
      </c>
      <c r="Z155" s="42" t="s">
        <v>65</v>
      </c>
      <c r="AA155" s="49">
        <f t="shared" si="74"/>
        <v>0</v>
      </c>
      <c r="AB155" s="49">
        <f t="shared" si="75"/>
        <v>0</v>
      </c>
      <c r="AC155" s="49">
        <f t="shared" si="76"/>
        <v>0</v>
      </c>
      <c r="AD155" s="49">
        <f t="shared" si="77"/>
        <v>0</v>
      </c>
      <c r="AE155" s="57">
        <f t="shared" si="78"/>
        <v>0</v>
      </c>
      <c r="AF155" s="57">
        <f t="shared" si="79"/>
        <v>0</v>
      </c>
      <c r="AO155" s="1"/>
      <c r="AP155" s="20"/>
      <c r="BA155" s="1"/>
      <c r="BB155" s="20"/>
      <c r="BM155" s="1"/>
      <c r="BN155" s="20"/>
      <c r="BY155" s="1"/>
      <c r="BZ155" s="20"/>
    </row>
    <row r="156" spans="3:78" ht="19.5">
      <c r="C156" s="9" t="s">
        <v>12</v>
      </c>
      <c r="D156" s="16">
        <f>D157+Parameters!$C$8</f>
        <v>3.53</v>
      </c>
      <c r="E156" s="10" t="s">
        <v>2</v>
      </c>
      <c r="F156" s="5">
        <v>0</v>
      </c>
      <c r="G156" s="33">
        <f t="shared" si="70"/>
        <v>0</v>
      </c>
      <c r="I156" s="9" t="s">
        <v>12</v>
      </c>
      <c r="J156" s="16">
        <f>J157+Parameters!$G$8</f>
        <v>2</v>
      </c>
      <c r="K156" s="10" t="s">
        <v>2</v>
      </c>
      <c r="L156" s="5">
        <v>0</v>
      </c>
      <c r="M156" s="33">
        <f t="shared" si="71"/>
        <v>0</v>
      </c>
      <c r="O156" s="9" t="s">
        <v>12</v>
      </c>
      <c r="P156" s="16">
        <f>P157+Parameters!$C$13</f>
        <v>3.8600000000000003</v>
      </c>
      <c r="Q156" s="10" t="s">
        <v>2</v>
      </c>
      <c r="R156" s="5">
        <v>0</v>
      </c>
      <c r="S156" s="33">
        <f t="shared" si="72"/>
        <v>0</v>
      </c>
      <c r="U156" s="9" t="s">
        <v>12</v>
      </c>
      <c r="V156" s="16">
        <f>V157+Parameters!$G$13</f>
        <v>2.3299999999999996</v>
      </c>
      <c r="W156" s="10" t="s">
        <v>2</v>
      </c>
      <c r="X156" s="5">
        <v>0</v>
      </c>
      <c r="Y156" s="33">
        <f t="shared" si="73"/>
        <v>0</v>
      </c>
      <c r="Z156" s="44" t="s">
        <v>66</v>
      </c>
      <c r="AA156" s="51">
        <f t="shared" si="74"/>
        <v>0</v>
      </c>
      <c r="AB156" s="51">
        <f t="shared" si="75"/>
        <v>0</v>
      </c>
      <c r="AC156" s="51">
        <f t="shared" si="76"/>
        <v>0</v>
      </c>
      <c r="AD156" s="51">
        <f t="shared" si="77"/>
        <v>0</v>
      </c>
      <c r="AE156" s="57">
        <f t="shared" si="78"/>
        <v>0</v>
      </c>
      <c r="AF156" s="57">
        <f t="shared" si="79"/>
        <v>0</v>
      </c>
      <c r="AO156" s="1"/>
      <c r="AP156" s="20"/>
      <c r="BA156" s="1"/>
      <c r="BB156" s="20"/>
      <c r="BM156" s="1"/>
      <c r="BN156" s="20"/>
      <c r="BY156" s="1"/>
      <c r="BZ156" s="20"/>
    </row>
    <row r="157" spans="3:78" ht="19.5">
      <c r="C157" s="9" t="s">
        <v>13</v>
      </c>
      <c r="D157" s="16">
        <f>D158+Parameters!$C$8</f>
        <v>3.42</v>
      </c>
      <c r="E157" s="10" t="s">
        <v>2</v>
      </c>
      <c r="F157" s="5">
        <v>0</v>
      </c>
      <c r="G157" s="33">
        <f t="shared" si="70"/>
        <v>0</v>
      </c>
      <c r="I157" s="9" t="s">
        <v>13</v>
      </c>
      <c r="J157" s="16">
        <f>J158+Parameters!$G$8</f>
        <v>1.9000000000000001</v>
      </c>
      <c r="K157" s="10" t="s">
        <v>2</v>
      </c>
      <c r="L157" s="5">
        <v>0</v>
      </c>
      <c r="M157" s="33">
        <f t="shared" si="71"/>
        <v>0</v>
      </c>
      <c r="O157" s="9" t="s">
        <v>13</v>
      </c>
      <c r="P157" s="16">
        <f>P158+Parameters!$C$13</f>
        <v>3.74</v>
      </c>
      <c r="Q157" s="10" t="s">
        <v>2</v>
      </c>
      <c r="R157" s="5">
        <v>0</v>
      </c>
      <c r="S157" s="33">
        <f t="shared" si="72"/>
        <v>0</v>
      </c>
      <c r="U157" s="9" t="s">
        <v>13</v>
      </c>
      <c r="V157" s="16">
        <f>V158+Parameters!$G$13</f>
        <v>2.2199999999999998</v>
      </c>
      <c r="W157" s="10" t="s">
        <v>2</v>
      </c>
      <c r="X157" s="5">
        <v>0</v>
      </c>
      <c r="Y157" s="33">
        <f t="shared" si="73"/>
        <v>0</v>
      </c>
      <c r="Z157" s="42" t="s">
        <v>67</v>
      </c>
      <c r="AA157" s="49">
        <f t="shared" si="74"/>
        <v>0</v>
      </c>
      <c r="AB157" s="49">
        <f t="shared" si="75"/>
        <v>0</v>
      </c>
      <c r="AC157" s="49">
        <f t="shared" si="76"/>
        <v>0</v>
      </c>
      <c r="AD157" s="49">
        <f t="shared" si="77"/>
        <v>0</v>
      </c>
      <c r="AE157" s="57">
        <f t="shared" si="78"/>
        <v>0</v>
      </c>
      <c r="AF157" s="57">
        <f t="shared" si="79"/>
        <v>0</v>
      </c>
      <c r="AO157" s="1"/>
      <c r="AP157" s="20"/>
      <c r="BA157" s="1"/>
      <c r="BB157" s="20"/>
      <c r="BM157" s="1"/>
      <c r="BN157" s="20"/>
      <c r="BY157" s="1"/>
      <c r="BZ157" s="20"/>
    </row>
    <row r="158" spans="3:78" ht="19.5">
      <c r="C158" s="9" t="s">
        <v>14</v>
      </c>
      <c r="D158" s="16">
        <f>D159+Parameters!$C$8</f>
        <v>3.31</v>
      </c>
      <c r="E158" s="10" t="s">
        <v>2</v>
      </c>
      <c r="F158" s="5">
        <v>0</v>
      </c>
      <c r="G158" s="33">
        <f t="shared" si="70"/>
        <v>0</v>
      </c>
      <c r="I158" s="9" t="s">
        <v>14</v>
      </c>
      <c r="J158" s="16">
        <f>J159+Parameters!$G$8</f>
        <v>1.8</v>
      </c>
      <c r="K158" s="10" t="s">
        <v>2</v>
      </c>
      <c r="L158" s="5">
        <v>0</v>
      </c>
      <c r="M158" s="33">
        <f t="shared" si="71"/>
        <v>0</v>
      </c>
      <c r="O158" s="9" t="s">
        <v>14</v>
      </c>
      <c r="P158" s="16">
        <f>P159+Parameters!$C$13</f>
        <v>3.62</v>
      </c>
      <c r="Q158" s="10" t="s">
        <v>2</v>
      </c>
      <c r="R158" s="5">
        <v>0</v>
      </c>
      <c r="S158" s="33">
        <f t="shared" si="72"/>
        <v>0</v>
      </c>
      <c r="U158" s="9" t="s">
        <v>14</v>
      </c>
      <c r="V158" s="16">
        <f>V159+Parameters!$G$13</f>
        <v>2.11</v>
      </c>
      <c r="W158" s="10" t="s">
        <v>2</v>
      </c>
      <c r="X158" s="5">
        <v>0</v>
      </c>
      <c r="Y158" s="33">
        <f t="shared" si="73"/>
        <v>0</v>
      </c>
      <c r="Z158" s="42" t="s">
        <v>68</v>
      </c>
      <c r="AA158" s="49">
        <f t="shared" si="74"/>
        <v>0</v>
      </c>
      <c r="AB158" s="49">
        <f t="shared" si="75"/>
        <v>0</v>
      </c>
      <c r="AC158" s="49">
        <f t="shared" si="76"/>
        <v>0</v>
      </c>
      <c r="AD158" s="49">
        <f t="shared" si="77"/>
        <v>0</v>
      </c>
      <c r="AE158" s="57">
        <f t="shared" si="78"/>
        <v>0</v>
      </c>
      <c r="AF158" s="57">
        <f t="shared" si="79"/>
        <v>0</v>
      </c>
      <c r="AO158" s="1"/>
      <c r="AP158" s="20"/>
      <c r="BA158" s="1"/>
      <c r="BB158" s="20"/>
      <c r="BM158" s="1"/>
      <c r="BN158" s="20"/>
      <c r="BY158" s="1"/>
      <c r="BZ158" s="20"/>
    </row>
    <row r="159" spans="3:78" ht="19.5">
      <c r="C159" s="9" t="s">
        <v>15</v>
      </c>
      <c r="D159" s="16">
        <f>Parameters!C7</f>
        <v>3.2</v>
      </c>
      <c r="E159" s="10" t="s">
        <v>2</v>
      </c>
      <c r="F159" s="5">
        <v>0</v>
      </c>
      <c r="G159" s="33">
        <f>IF(F159=F139,0,2)</f>
        <v>0</v>
      </c>
      <c r="I159" s="9" t="s">
        <v>15</v>
      </c>
      <c r="J159" s="16">
        <f>Parameters!G7</f>
        <v>1.7</v>
      </c>
      <c r="K159" s="10" t="s">
        <v>2</v>
      </c>
      <c r="L159" s="5">
        <v>0</v>
      </c>
      <c r="M159" s="33">
        <f>IF(L159=L139,0,2)</f>
        <v>0</v>
      </c>
      <c r="O159" s="9" t="s">
        <v>15</v>
      </c>
      <c r="P159" s="16">
        <f>Parameters!C12</f>
        <v>3.5</v>
      </c>
      <c r="Q159" s="10" t="s">
        <v>2</v>
      </c>
      <c r="R159" s="5">
        <v>0</v>
      </c>
      <c r="S159" s="33">
        <f>IF(R159=R139,0,2)</f>
        <v>0</v>
      </c>
      <c r="U159" s="9" t="s">
        <v>15</v>
      </c>
      <c r="V159" s="16">
        <f>Parameters!G12</f>
        <v>2</v>
      </c>
      <c r="W159" s="10" t="s">
        <v>2</v>
      </c>
      <c r="X159" s="5">
        <v>0</v>
      </c>
      <c r="Y159" s="33">
        <f>IF(X159=X139,0,2)</f>
        <v>0</v>
      </c>
      <c r="Z159" s="42" t="s">
        <v>69</v>
      </c>
      <c r="AA159" s="49">
        <f t="shared" si="74"/>
        <v>0</v>
      </c>
      <c r="AB159" s="49">
        <f t="shared" si="75"/>
        <v>0</v>
      </c>
      <c r="AC159" s="49">
        <f t="shared" si="76"/>
        <v>0</v>
      </c>
      <c r="AD159" s="49">
        <f t="shared" si="77"/>
        <v>0</v>
      </c>
      <c r="AE159" s="58">
        <f t="shared" si="78"/>
        <v>0</v>
      </c>
      <c r="AF159" s="58">
        <f t="shared" si="79"/>
        <v>0</v>
      </c>
      <c r="AO159" s="1"/>
      <c r="AP159" s="20"/>
      <c r="BA159" s="1"/>
      <c r="BB159" s="20"/>
      <c r="BM159" s="1"/>
      <c r="BN159" s="20"/>
      <c r="BY159" s="1"/>
      <c r="BZ159" s="20"/>
    </row>
    <row r="160" spans="6:78" ht="18.75">
      <c r="F160" s="1"/>
      <c r="G160" s="33"/>
      <c r="R160" s="1"/>
      <c r="S160" s="33"/>
      <c r="X160" s="1"/>
      <c r="Y160" s="33"/>
      <c r="AI160" s="1"/>
      <c r="AJ160" s="20"/>
      <c r="AO160" s="1"/>
      <c r="AP160" s="20"/>
      <c r="BA160" s="1"/>
      <c r="BB160" s="20"/>
      <c r="BM160" s="1"/>
      <c r="BN160" s="20"/>
      <c r="BY160" s="1"/>
      <c r="BZ160" s="20"/>
    </row>
    <row r="161" spans="1:78" ht="18.75">
      <c r="A161" s="38" t="s">
        <v>50</v>
      </c>
      <c r="B161" s="6"/>
      <c r="R161" s="1"/>
      <c r="S161" s="33"/>
      <c r="X161" s="1"/>
      <c r="Y161" s="33"/>
      <c r="Z161" s="38" t="str">
        <f>A161</f>
        <v>DAY 9</v>
      </c>
      <c r="AI161" s="1"/>
      <c r="AJ161" s="20"/>
      <c r="AO161" s="1"/>
      <c r="AP161" s="20"/>
      <c r="BA161" s="1"/>
      <c r="BB161" s="20"/>
      <c r="BM161" s="1"/>
      <c r="BN161" s="20"/>
      <c r="BY161" s="1"/>
      <c r="BZ161" s="20"/>
    </row>
    <row r="162" spans="1:78" ht="18.75">
      <c r="A162" s="38"/>
      <c r="B162" s="6" t="str">
        <f>B142</f>
        <v>Shipper 3</v>
      </c>
      <c r="C162" s="60" t="s">
        <v>4</v>
      </c>
      <c r="D162" s="60"/>
      <c r="E162" s="60"/>
      <c r="F162" s="60"/>
      <c r="G162" s="19"/>
      <c r="H162" s="4"/>
      <c r="I162" s="60" t="s">
        <v>20</v>
      </c>
      <c r="J162" s="60"/>
      <c r="K162" s="60"/>
      <c r="L162" s="60"/>
      <c r="O162" s="60" t="str">
        <f>O142</f>
        <v>Bundled capacity A-B</v>
      </c>
      <c r="P162" s="60"/>
      <c r="Q162" s="60"/>
      <c r="R162" s="60"/>
      <c r="S162" s="19"/>
      <c r="T162" s="4"/>
      <c r="U162" s="60" t="str">
        <f>U142</f>
        <v>Bundled capacity B-C</v>
      </c>
      <c r="V162" s="60"/>
      <c r="W162" s="60"/>
      <c r="X162" s="60"/>
      <c r="Y162" s="35"/>
      <c r="Z162" s="6" t="str">
        <f>B162</f>
        <v>Shipper 3</v>
      </c>
      <c r="AI162" s="1"/>
      <c r="AJ162" s="20"/>
      <c r="AO162" s="1"/>
      <c r="AP162" s="20"/>
      <c r="BA162" s="1"/>
      <c r="BB162" s="20"/>
      <c r="BM162" s="1"/>
      <c r="BN162" s="20"/>
      <c r="BY162" s="1"/>
      <c r="BZ162" s="20"/>
    </row>
    <row r="163" spans="1:78" ht="18.75">
      <c r="A163" s="38"/>
      <c r="Y163" s="35"/>
      <c r="AI163" s="1"/>
      <c r="AJ163" s="20"/>
      <c r="AO163" s="1"/>
      <c r="AP163" s="20"/>
      <c r="BA163" s="1"/>
      <c r="BB163" s="20"/>
      <c r="BM163" s="1"/>
      <c r="BN163" s="20"/>
      <c r="BY163" s="1"/>
      <c r="BZ163" s="20"/>
    </row>
    <row r="164" spans="1:78" ht="45">
      <c r="A164" s="38"/>
      <c r="F164" s="2" t="s">
        <v>3</v>
      </c>
      <c r="G164" s="32" t="str">
        <f>G144</f>
        <v>CHECK</v>
      </c>
      <c r="L164" s="2" t="s">
        <v>3</v>
      </c>
      <c r="M164" s="37" t="str">
        <f>M144</f>
        <v>CHECK</v>
      </c>
      <c r="R164" s="2" t="s">
        <v>3</v>
      </c>
      <c r="S164" s="32" t="str">
        <f>S144</f>
        <v>CHECK</v>
      </c>
      <c r="X164" s="2" t="s">
        <v>3</v>
      </c>
      <c r="Y164" s="37" t="str">
        <f>Y144</f>
        <v>CHECK</v>
      </c>
      <c r="Z164" s="41" t="s">
        <v>54</v>
      </c>
      <c r="AA164" s="47" t="s">
        <v>73</v>
      </c>
      <c r="AB164" s="47" t="s">
        <v>74</v>
      </c>
      <c r="AC164" s="47" t="s">
        <v>75</v>
      </c>
      <c r="AD164" s="47" t="s">
        <v>76</v>
      </c>
      <c r="AE164" s="56" t="s">
        <v>71</v>
      </c>
      <c r="AF164" s="56" t="s">
        <v>72</v>
      </c>
      <c r="AI164" s="1"/>
      <c r="AJ164" s="20"/>
      <c r="AO164" s="1"/>
      <c r="AP164" s="20"/>
      <c r="BA164" s="1"/>
      <c r="BB164" s="20"/>
      <c r="BM164" s="1"/>
      <c r="BN164" s="20"/>
      <c r="BY164" s="1"/>
      <c r="BZ164" s="20"/>
    </row>
    <row r="165" spans="1:78" ht="19.5">
      <c r="A165" s="38"/>
      <c r="B165" s="21" t="s">
        <v>35</v>
      </c>
      <c r="C165" s="9" t="s">
        <v>34</v>
      </c>
      <c r="D165" s="16">
        <f>D166+Parameters!$C$8</f>
        <v>4.740000000000001</v>
      </c>
      <c r="E165" s="10" t="s">
        <v>2</v>
      </c>
      <c r="F165" s="5">
        <v>0</v>
      </c>
      <c r="G165" s="33">
        <f aca="true" t="shared" si="80" ref="G165:G178">IF(AND(F165&lt;=F166,F165&gt;=F145),0,IF(F165&gt;F166,1,2))</f>
        <v>0</v>
      </c>
      <c r="H165" s="21" t="str">
        <f>B165</f>
        <v>Year 1</v>
      </c>
      <c r="I165" s="9" t="s">
        <v>34</v>
      </c>
      <c r="J165" s="16">
        <f>J166+Parameters!$G$8</f>
        <v>3.100000000000001</v>
      </c>
      <c r="K165" s="10" t="s">
        <v>2</v>
      </c>
      <c r="L165" s="5">
        <v>0</v>
      </c>
      <c r="M165" s="33">
        <f aca="true" t="shared" si="81" ref="M165:M178">IF(AND(L165&lt;=L166,L165&gt;=L145),0,IF(L165&gt;L166,1,2))</f>
        <v>0</v>
      </c>
      <c r="N165" s="21" t="s">
        <v>36</v>
      </c>
      <c r="O165" s="9" t="s">
        <v>34</v>
      </c>
      <c r="P165" s="16">
        <f>P166+Parameters!$C$13</f>
        <v>5.1800000000000015</v>
      </c>
      <c r="Q165" s="10" t="s">
        <v>2</v>
      </c>
      <c r="R165" s="5">
        <v>0</v>
      </c>
      <c r="S165" s="33">
        <f aca="true" t="shared" si="82" ref="S165:S178">IF(AND(R165&lt;=R166,R165&gt;=R145),0,IF(R165&gt;R166,1,2))</f>
        <v>0</v>
      </c>
      <c r="T165" s="15" t="str">
        <f>N165</f>
        <v>Year 2</v>
      </c>
      <c r="U165" s="9" t="s">
        <v>34</v>
      </c>
      <c r="V165" s="16">
        <f>V166+Parameters!$G$13</f>
        <v>3.5399999999999983</v>
      </c>
      <c r="W165" s="10" t="s">
        <v>2</v>
      </c>
      <c r="X165" s="5">
        <v>0</v>
      </c>
      <c r="Y165" s="33">
        <f aca="true" t="shared" si="83" ref="Y165:Y178">IF(AND(X165&lt;=X166,X165&gt;=X145),0,IF(X165&gt;X166,1,2))</f>
        <v>0</v>
      </c>
      <c r="Z165" s="42" t="s">
        <v>55</v>
      </c>
      <c r="AA165" s="48">
        <f aca="true" t="shared" si="84" ref="AA165:AA179">D165*F165</f>
        <v>0</v>
      </c>
      <c r="AB165" s="48">
        <f aca="true" t="shared" si="85" ref="AB165:AB179">J165*L165</f>
        <v>0</v>
      </c>
      <c r="AC165" s="48">
        <f aca="true" t="shared" si="86" ref="AC165:AC179">P165*R165</f>
        <v>0</v>
      </c>
      <c r="AD165" s="48">
        <f aca="true" t="shared" si="87" ref="AD165:AD179">V165*X165</f>
        <v>0</v>
      </c>
      <c r="AE165" s="57">
        <f>SUM(AA165:AB165)</f>
        <v>0</v>
      </c>
      <c r="AF165" s="57">
        <f>SUM(AC165:AD165)</f>
        <v>0</v>
      </c>
      <c r="AI165" s="1"/>
      <c r="AJ165" s="20"/>
      <c r="AO165" s="1"/>
      <c r="AP165" s="20"/>
      <c r="BA165" s="1"/>
      <c r="BB165" s="20"/>
      <c r="BM165" s="1"/>
      <c r="BN165" s="20"/>
      <c r="BY165" s="1"/>
      <c r="BZ165" s="20"/>
    </row>
    <row r="166" spans="1:78" ht="19.5">
      <c r="A166" s="38"/>
      <c r="B166" s="59" t="s">
        <v>5</v>
      </c>
      <c r="C166" s="9" t="s">
        <v>33</v>
      </c>
      <c r="D166" s="16">
        <f>D167+Parameters!$C$8</f>
        <v>4.630000000000001</v>
      </c>
      <c r="E166" s="10" t="s">
        <v>2</v>
      </c>
      <c r="F166" s="5">
        <v>0</v>
      </c>
      <c r="G166" s="33">
        <f t="shared" si="80"/>
        <v>0</v>
      </c>
      <c r="H166" s="59" t="s">
        <v>5</v>
      </c>
      <c r="I166" s="9" t="s">
        <v>33</v>
      </c>
      <c r="J166" s="16">
        <f>J167+Parameters!$G$8</f>
        <v>3.000000000000001</v>
      </c>
      <c r="K166" s="10" t="s">
        <v>2</v>
      </c>
      <c r="L166" s="5">
        <v>0</v>
      </c>
      <c r="M166" s="33">
        <f t="shared" si="81"/>
        <v>0</v>
      </c>
      <c r="N166" s="59" t="s">
        <v>5</v>
      </c>
      <c r="O166" s="9" t="s">
        <v>33</v>
      </c>
      <c r="P166" s="16">
        <f>P167+Parameters!$C$13</f>
        <v>5.060000000000001</v>
      </c>
      <c r="Q166" s="10" t="s">
        <v>2</v>
      </c>
      <c r="R166" s="5">
        <v>0</v>
      </c>
      <c r="S166" s="33">
        <f t="shared" si="82"/>
        <v>0</v>
      </c>
      <c r="T166" s="59" t="s">
        <v>5</v>
      </c>
      <c r="U166" s="9" t="s">
        <v>33</v>
      </c>
      <c r="V166" s="16">
        <f>V167+Parameters!$G$13</f>
        <v>3.4299999999999984</v>
      </c>
      <c r="W166" s="10" t="s">
        <v>2</v>
      </c>
      <c r="X166" s="5">
        <v>0</v>
      </c>
      <c r="Y166" s="33">
        <f t="shared" si="83"/>
        <v>0</v>
      </c>
      <c r="Z166" s="42" t="s">
        <v>56</v>
      </c>
      <c r="AA166" s="48">
        <f t="shared" si="84"/>
        <v>0</v>
      </c>
      <c r="AB166" s="48">
        <f t="shared" si="85"/>
        <v>0</v>
      </c>
      <c r="AC166" s="48">
        <f t="shared" si="86"/>
        <v>0</v>
      </c>
      <c r="AD166" s="48">
        <f t="shared" si="87"/>
        <v>0</v>
      </c>
      <c r="AE166" s="57">
        <f aca="true" t="shared" si="88" ref="AE166:AE179">SUM(AA166:AB166)</f>
        <v>0</v>
      </c>
      <c r="AF166" s="57">
        <f aca="true" t="shared" si="89" ref="AF166:AF179">SUM(AC166:AD166)</f>
        <v>0</v>
      </c>
      <c r="AI166" s="1"/>
      <c r="AJ166" s="20"/>
      <c r="AO166" s="1"/>
      <c r="AP166" s="20"/>
      <c r="BA166" s="1"/>
      <c r="BB166" s="20"/>
      <c r="BM166" s="1"/>
      <c r="BN166" s="20"/>
      <c r="BY166" s="1"/>
      <c r="BZ166" s="20"/>
    </row>
    <row r="167" spans="1:78" ht="19.5">
      <c r="A167" s="38"/>
      <c r="B167" s="59"/>
      <c r="C167" s="9" t="s">
        <v>32</v>
      </c>
      <c r="D167" s="16">
        <f>D168+Parameters!$C$8</f>
        <v>4.5200000000000005</v>
      </c>
      <c r="E167" s="10" t="s">
        <v>2</v>
      </c>
      <c r="F167" s="5">
        <v>0</v>
      </c>
      <c r="G167" s="33">
        <f t="shared" si="80"/>
        <v>0</v>
      </c>
      <c r="H167" s="59"/>
      <c r="I167" s="9" t="s">
        <v>32</v>
      </c>
      <c r="J167" s="16">
        <f>J168+Parameters!$G$8</f>
        <v>2.900000000000001</v>
      </c>
      <c r="K167" s="10" t="s">
        <v>2</v>
      </c>
      <c r="L167" s="5">
        <v>0</v>
      </c>
      <c r="M167" s="33">
        <f t="shared" si="81"/>
        <v>0</v>
      </c>
      <c r="N167" s="59"/>
      <c r="O167" s="9" t="s">
        <v>32</v>
      </c>
      <c r="P167" s="16">
        <f>P168+Parameters!$C$13</f>
        <v>4.940000000000001</v>
      </c>
      <c r="Q167" s="10" t="s">
        <v>2</v>
      </c>
      <c r="R167" s="5">
        <v>0</v>
      </c>
      <c r="S167" s="33">
        <f t="shared" si="82"/>
        <v>0</v>
      </c>
      <c r="T167" s="59"/>
      <c r="U167" s="9" t="s">
        <v>32</v>
      </c>
      <c r="V167" s="16">
        <f>V168+Parameters!$G$13</f>
        <v>3.3199999999999985</v>
      </c>
      <c r="W167" s="10" t="s">
        <v>2</v>
      </c>
      <c r="X167" s="5">
        <v>0</v>
      </c>
      <c r="Y167" s="33">
        <f t="shared" si="83"/>
        <v>0</v>
      </c>
      <c r="Z167" s="42" t="s">
        <v>57</v>
      </c>
      <c r="AA167" s="48">
        <f t="shared" si="84"/>
        <v>0</v>
      </c>
      <c r="AB167" s="48">
        <f t="shared" si="85"/>
        <v>0</v>
      </c>
      <c r="AC167" s="48">
        <f t="shared" si="86"/>
        <v>0</v>
      </c>
      <c r="AD167" s="48">
        <f t="shared" si="87"/>
        <v>0</v>
      </c>
      <c r="AE167" s="57">
        <f t="shared" si="88"/>
        <v>0</v>
      </c>
      <c r="AF167" s="57">
        <f t="shared" si="89"/>
        <v>0</v>
      </c>
      <c r="AI167" s="1"/>
      <c r="AJ167" s="20"/>
      <c r="AO167" s="1"/>
      <c r="AP167" s="20"/>
      <c r="BA167" s="1"/>
      <c r="BB167" s="20"/>
      <c r="BM167" s="1"/>
      <c r="BN167" s="20"/>
      <c r="BY167" s="1"/>
      <c r="BZ167" s="20"/>
    </row>
    <row r="168" spans="1:78" ht="19.5">
      <c r="A168" s="38"/>
      <c r="B168" s="59"/>
      <c r="C168" s="9" t="s">
        <v>31</v>
      </c>
      <c r="D168" s="16">
        <f>D169+Parameters!$C$8</f>
        <v>4.41</v>
      </c>
      <c r="E168" s="10" t="s">
        <v>2</v>
      </c>
      <c r="F168" s="5">
        <v>0</v>
      </c>
      <c r="G168" s="33">
        <f t="shared" si="80"/>
        <v>0</v>
      </c>
      <c r="H168" s="59"/>
      <c r="I168" s="9" t="s">
        <v>31</v>
      </c>
      <c r="J168" s="16">
        <f>J169+Parameters!$G$8</f>
        <v>2.8000000000000007</v>
      </c>
      <c r="K168" s="10" t="s">
        <v>2</v>
      </c>
      <c r="L168" s="5">
        <v>0</v>
      </c>
      <c r="M168" s="33">
        <f t="shared" si="81"/>
        <v>0</v>
      </c>
      <c r="N168" s="59"/>
      <c r="O168" s="9" t="s">
        <v>31</v>
      </c>
      <c r="P168" s="16">
        <f>P169+Parameters!$C$13</f>
        <v>4.820000000000001</v>
      </c>
      <c r="Q168" s="10" t="s">
        <v>2</v>
      </c>
      <c r="R168" s="5">
        <v>0</v>
      </c>
      <c r="S168" s="33">
        <f t="shared" si="82"/>
        <v>0</v>
      </c>
      <c r="T168" s="59"/>
      <c r="U168" s="9" t="s">
        <v>31</v>
      </c>
      <c r="V168" s="16">
        <f>V169+Parameters!$G$13</f>
        <v>3.2099999999999986</v>
      </c>
      <c r="W168" s="10" t="s">
        <v>2</v>
      </c>
      <c r="X168" s="5">
        <v>0</v>
      </c>
      <c r="Y168" s="33">
        <f t="shared" si="83"/>
        <v>0</v>
      </c>
      <c r="Z168" s="42" t="s">
        <v>58</v>
      </c>
      <c r="AA168" s="49">
        <f t="shared" si="84"/>
        <v>0</v>
      </c>
      <c r="AB168" s="49">
        <f t="shared" si="85"/>
        <v>0</v>
      </c>
      <c r="AC168" s="49">
        <f t="shared" si="86"/>
        <v>0</v>
      </c>
      <c r="AD168" s="49">
        <f t="shared" si="87"/>
        <v>0</v>
      </c>
      <c r="AE168" s="57">
        <f t="shared" si="88"/>
        <v>0</v>
      </c>
      <c r="AF168" s="57">
        <f t="shared" si="89"/>
        <v>0</v>
      </c>
      <c r="AI168" s="1"/>
      <c r="AJ168" s="20"/>
      <c r="AO168" s="1"/>
      <c r="AP168" s="20"/>
      <c r="BA168" s="1"/>
      <c r="BB168" s="20"/>
      <c r="BM168" s="1"/>
      <c r="BN168" s="20"/>
      <c r="BY168" s="1"/>
      <c r="BZ168" s="20"/>
    </row>
    <row r="169" spans="1:78" ht="19.5">
      <c r="A169" s="38"/>
      <c r="B169" s="8">
        <f>Parameters!C6</f>
        <v>600000</v>
      </c>
      <c r="C169" s="9" t="s">
        <v>30</v>
      </c>
      <c r="D169" s="16">
        <f>D170+Parameters!$C$8</f>
        <v>4.3</v>
      </c>
      <c r="E169" s="10" t="s">
        <v>2</v>
      </c>
      <c r="F169" s="5">
        <v>0</v>
      </c>
      <c r="G169" s="33">
        <f t="shared" si="80"/>
        <v>0</v>
      </c>
      <c r="H169" s="11">
        <f>Parameters!G6</f>
        <v>450000</v>
      </c>
      <c r="I169" s="9" t="s">
        <v>30</v>
      </c>
      <c r="J169" s="16">
        <f>J170+Parameters!$G$8</f>
        <v>2.7000000000000006</v>
      </c>
      <c r="K169" s="10" t="s">
        <v>2</v>
      </c>
      <c r="L169" s="5">
        <v>0</v>
      </c>
      <c r="M169" s="33">
        <f t="shared" si="81"/>
        <v>0</v>
      </c>
      <c r="N169" s="11">
        <f>Parameters!C11</f>
        <v>800000</v>
      </c>
      <c r="O169" s="9" t="s">
        <v>30</v>
      </c>
      <c r="P169" s="16">
        <f>P170+Parameters!$C$13</f>
        <v>4.700000000000001</v>
      </c>
      <c r="Q169" s="10" t="s">
        <v>2</v>
      </c>
      <c r="R169" s="5">
        <v>0</v>
      </c>
      <c r="S169" s="33">
        <f t="shared" si="82"/>
        <v>0</v>
      </c>
      <c r="T169" s="11">
        <f>Parameters!G11</f>
        <v>550000</v>
      </c>
      <c r="U169" s="9" t="s">
        <v>30</v>
      </c>
      <c r="V169" s="16">
        <f>V170+Parameters!$G$13</f>
        <v>3.0999999999999988</v>
      </c>
      <c r="W169" s="10" t="s">
        <v>2</v>
      </c>
      <c r="X169" s="5">
        <v>0</v>
      </c>
      <c r="Y169" s="33">
        <f t="shared" si="83"/>
        <v>0</v>
      </c>
      <c r="Z169" s="42" t="s">
        <v>59</v>
      </c>
      <c r="AA169" s="49">
        <f t="shared" si="84"/>
        <v>0</v>
      </c>
      <c r="AB169" s="49">
        <f t="shared" si="85"/>
        <v>0</v>
      </c>
      <c r="AC169" s="49">
        <f t="shared" si="86"/>
        <v>0</v>
      </c>
      <c r="AD169" s="49">
        <f t="shared" si="87"/>
        <v>0</v>
      </c>
      <c r="AE169" s="57">
        <f t="shared" si="88"/>
        <v>0</v>
      </c>
      <c r="AF169" s="57">
        <f t="shared" si="89"/>
        <v>0</v>
      </c>
      <c r="AI169" s="1"/>
      <c r="AJ169" s="20"/>
      <c r="AO169" s="1"/>
      <c r="AP169" s="20"/>
      <c r="BA169" s="1"/>
      <c r="BB169" s="20"/>
      <c r="BM169" s="1"/>
      <c r="BN169" s="20"/>
      <c r="BY169" s="1"/>
      <c r="BZ169" s="20"/>
    </row>
    <row r="170" spans="1:78" ht="19.5">
      <c r="A170" s="38"/>
      <c r="B170" s="23"/>
      <c r="C170" s="9" t="s">
        <v>7</v>
      </c>
      <c r="D170" s="16">
        <f>D171+Parameters!$C$8</f>
        <v>4.1899999999999995</v>
      </c>
      <c r="E170" s="10" t="s">
        <v>2</v>
      </c>
      <c r="F170" s="5">
        <v>0</v>
      </c>
      <c r="G170" s="33">
        <f t="shared" si="80"/>
        <v>0</v>
      </c>
      <c r="H170" s="24"/>
      <c r="I170" s="9" t="s">
        <v>7</v>
      </c>
      <c r="J170" s="16">
        <f>J171+Parameters!$G$8</f>
        <v>2.6000000000000005</v>
      </c>
      <c r="K170" s="10" t="s">
        <v>2</v>
      </c>
      <c r="L170" s="5">
        <v>0</v>
      </c>
      <c r="M170" s="33">
        <f t="shared" si="81"/>
        <v>0</v>
      </c>
      <c r="O170" s="9" t="s">
        <v>7</v>
      </c>
      <c r="P170" s="16">
        <f>P171+Parameters!$C$13</f>
        <v>4.580000000000001</v>
      </c>
      <c r="Q170" s="10" t="s">
        <v>2</v>
      </c>
      <c r="R170" s="5">
        <v>0</v>
      </c>
      <c r="S170" s="33">
        <f t="shared" si="82"/>
        <v>0</v>
      </c>
      <c r="U170" s="9" t="s">
        <v>7</v>
      </c>
      <c r="V170" s="16">
        <f>V171+Parameters!$G$13</f>
        <v>2.989999999999999</v>
      </c>
      <c r="W170" s="10" t="s">
        <v>2</v>
      </c>
      <c r="X170" s="5">
        <v>0</v>
      </c>
      <c r="Y170" s="33">
        <f t="shared" si="83"/>
        <v>0</v>
      </c>
      <c r="Z170" s="42" t="s">
        <v>60</v>
      </c>
      <c r="AA170" s="49">
        <f t="shared" si="84"/>
        <v>0</v>
      </c>
      <c r="AB170" s="49">
        <f t="shared" si="85"/>
        <v>0</v>
      </c>
      <c r="AC170" s="49">
        <f t="shared" si="86"/>
        <v>0</v>
      </c>
      <c r="AD170" s="49">
        <f t="shared" si="87"/>
        <v>0</v>
      </c>
      <c r="AE170" s="57">
        <f t="shared" si="88"/>
        <v>0</v>
      </c>
      <c r="AF170" s="57">
        <f t="shared" si="89"/>
        <v>0</v>
      </c>
      <c r="AI170" s="1"/>
      <c r="AJ170" s="20"/>
      <c r="AO170" s="1"/>
      <c r="AP170" s="20"/>
      <c r="BA170" s="1"/>
      <c r="BB170" s="20"/>
      <c r="BM170" s="1"/>
      <c r="BN170" s="20"/>
      <c r="BY170" s="1"/>
      <c r="BZ170" s="20"/>
    </row>
    <row r="171" spans="1:78" ht="19.5">
      <c r="A171" s="38"/>
      <c r="B171" s="23"/>
      <c r="C171" s="9" t="s">
        <v>8</v>
      </c>
      <c r="D171" s="16">
        <f>D172+Parameters!$C$8</f>
        <v>4.079999999999999</v>
      </c>
      <c r="E171" s="10" t="s">
        <v>2</v>
      </c>
      <c r="F171" s="5">
        <v>0</v>
      </c>
      <c r="G171" s="33">
        <f t="shared" si="80"/>
        <v>0</v>
      </c>
      <c r="H171" s="24"/>
      <c r="I171" s="9" t="s">
        <v>8</v>
      </c>
      <c r="J171" s="16">
        <f>J172+Parameters!$G$8</f>
        <v>2.5000000000000004</v>
      </c>
      <c r="K171" s="10" t="s">
        <v>2</v>
      </c>
      <c r="L171" s="5">
        <v>0</v>
      </c>
      <c r="M171" s="33">
        <f t="shared" si="81"/>
        <v>0</v>
      </c>
      <c r="O171" s="9" t="s">
        <v>8</v>
      </c>
      <c r="P171" s="16">
        <f>P172+Parameters!$C$13</f>
        <v>4.460000000000001</v>
      </c>
      <c r="Q171" s="10" t="s">
        <v>2</v>
      </c>
      <c r="R171" s="5">
        <v>0</v>
      </c>
      <c r="S171" s="33">
        <f t="shared" si="82"/>
        <v>0</v>
      </c>
      <c r="U171" s="9" t="s">
        <v>8</v>
      </c>
      <c r="V171" s="16">
        <f>V172+Parameters!$G$13</f>
        <v>2.879999999999999</v>
      </c>
      <c r="W171" s="10" t="s">
        <v>2</v>
      </c>
      <c r="X171" s="5">
        <v>0</v>
      </c>
      <c r="Y171" s="33">
        <f t="shared" si="83"/>
        <v>0</v>
      </c>
      <c r="Z171" s="42" t="s">
        <v>61</v>
      </c>
      <c r="AA171" s="49">
        <f t="shared" si="84"/>
        <v>0</v>
      </c>
      <c r="AB171" s="49">
        <f t="shared" si="85"/>
        <v>0</v>
      </c>
      <c r="AC171" s="49">
        <f t="shared" si="86"/>
        <v>0</v>
      </c>
      <c r="AD171" s="49">
        <f t="shared" si="87"/>
        <v>0</v>
      </c>
      <c r="AE171" s="57">
        <f t="shared" si="88"/>
        <v>0</v>
      </c>
      <c r="AF171" s="57">
        <f t="shared" si="89"/>
        <v>0</v>
      </c>
      <c r="AI171" s="1"/>
      <c r="AJ171" s="20"/>
      <c r="AO171" s="1"/>
      <c r="AP171" s="20"/>
      <c r="BA171" s="1"/>
      <c r="BB171" s="20"/>
      <c r="BM171" s="1"/>
      <c r="BN171" s="20"/>
      <c r="BY171" s="1"/>
      <c r="BZ171" s="20"/>
    </row>
    <row r="172" spans="1:78" ht="19.5">
      <c r="A172" s="38"/>
      <c r="B172" s="23"/>
      <c r="C172" s="9" t="s">
        <v>25</v>
      </c>
      <c r="D172" s="16">
        <f>D173+Parameters!$C$8</f>
        <v>3.9699999999999993</v>
      </c>
      <c r="E172" s="10" t="s">
        <v>2</v>
      </c>
      <c r="F172" s="5">
        <v>0</v>
      </c>
      <c r="G172" s="33">
        <f t="shared" si="80"/>
        <v>0</v>
      </c>
      <c r="H172" s="24"/>
      <c r="I172" s="9" t="s">
        <v>25</v>
      </c>
      <c r="J172" s="16">
        <f>J173+Parameters!$G$8</f>
        <v>2.4000000000000004</v>
      </c>
      <c r="K172" s="10" t="s">
        <v>2</v>
      </c>
      <c r="L172" s="5">
        <v>0</v>
      </c>
      <c r="M172" s="33">
        <f t="shared" si="81"/>
        <v>0</v>
      </c>
      <c r="O172" s="9" t="s">
        <v>25</v>
      </c>
      <c r="P172" s="16">
        <f>P173+Parameters!$C$13</f>
        <v>4.340000000000001</v>
      </c>
      <c r="Q172" s="10" t="s">
        <v>2</v>
      </c>
      <c r="R172" s="5">
        <v>0</v>
      </c>
      <c r="S172" s="33">
        <f t="shared" si="82"/>
        <v>0</v>
      </c>
      <c r="U172" s="9" t="s">
        <v>25</v>
      </c>
      <c r="V172" s="16">
        <f>V173+Parameters!$G$13</f>
        <v>2.769999999999999</v>
      </c>
      <c r="W172" s="10" t="s">
        <v>2</v>
      </c>
      <c r="X172" s="5">
        <v>0</v>
      </c>
      <c r="Y172" s="33">
        <f t="shared" si="83"/>
        <v>0</v>
      </c>
      <c r="Z172" s="42" t="s">
        <v>62</v>
      </c>
      <c r="AA172" s="49">
        <f t="shared" si="84"/>
        <v>0</v>
      </c>
      <c r="AB172" s="49">
        <f t="shared" si="85"/>
        <v>0</v>
      </c>
      <c r="AC172" s="49">
        <f t="shared" si="86"/>
        <v>0</v>
      </c>
      <c r="AD172" s="49">
        <f t="shared" si="87"/>
        <v>0</v>
      </c>
      <c r="AE172" s="57">
        <f t="shared" si="88"/>
        <v>0</v>
      </c>
      <c r="AF172" s="57">
        <f t="shared" si="89"/>
        <v>0</v>
      </c>
      <c r="AI172" s="1"/>
      <c r="AJ172" s="20"/>
      <c r="AO172" s="1"/>
      <c r="AP172" s="20"/>
      <c r="BA172" s="1"/>
      <c r="BB172" s="20"/>
      <c r="BM172" s="1"/>
      <c r="BN172" s="20"/>
      <c r="BY172" s="1"/>
      <c r="BZ172" s="20"/>
    </row>
    <row r="173" spans="1:78" ht="19.5">
      <c r="A173" s="38"/>
      <c r="B173" s="23"/>
      <c r="C173" s="9" t="s">
        <v>9</v>
      </c>
      <c r="D173" s="16">
        <f>D174+Parameters!$C$8</f>
        <v>3.8599999999999994</v>
      </c>
      <c r="E173" s="10" t="s">
        <v>2</v>
      </c>
      <c r="F173" s="5">
        <v>0</v>
      </c>
      <c r="G173" s="33">
        <f t="shared" si="80"/>
        <v>0</v>
      </c>
      <c r="H173" s="24"/>
      <c r="I173" s="9" t="s">
        <v>9</v>
      </c>
      <c r="J173" s="16">
        <f>J174+Parameters!$G$8</f>
        <v>2.3000000000000003</v>
      </c>
      <c r="K173" s="10" t="s">
        <v>2</v>
      </c>
      <c r="L173" s="5">
        <v>0</v>
      </c>
      <c r="M173" s="33">
        <f t="shared" si="81"/>
        <v>0</v>
      </c>
      <c r="O173" s="9" t="s">
        <v>9</v>
      </c>
      <c r="P173" s="16">
        <f>P174+Parameters!$C$13</f>
        <v>4.220000000000001</v>
      </c>
      <c r="Q173" s="10" t="s">
        <v>2</v>
      </c>
      <c r="R173" s="5">
        <v>0</v>
      </c>
      <c r="S173" s="33">
        <f t="shared" si="82"/>
        <v>0</v>
      </c>
      <c r="U173" s="9" t="s">
        <v>9</v>
      </c>
      <c r="V173" s="16">
        <f>V174+Parameters!$G$13</f>
        <v>2.6599999999999993</v>
      </c>
      <c r="W173" s="10" t="s">
        <v>2</v>
      </c>
      <c r="X173" s="5">
        <v>0</v>
      </c>
      <c r="Y173" s="33">
        <f t="shared" si="83"/>
        <v>0</v>
      </c>
      <c r="Z173" s="42" t="s">
        <v>63</v>
      </c>
      <c r="AA173" s="49">
        <f t="shared" si="84"/>
        <v>0</v>
      </c>
      <c r="AB173" s="49">
        <f t="shared" si="85"/>
        <v>0</v>
      </c>
      <c r="AC173" s="49">
        <f t="shared" si="86"/>
        <v>0</v>
      </c>
      <c r="AD173" s="49">
        <f t="shared" si="87"/>
        <v>0</v>
      </c>
      <c r="AE173" s="57">
        <f t="shared" si="88"/>
        <v>0</v>
      </c>
      <c r="AF173" s="57">
        <f t="shared" si="89"/>
        <v>0</v>
      </c>
      <c r="AI173" s="1"/>
      <c r="AJ173" s="20"/>
      <c r="AO173" s="1"/>
      <c r="AP173" s="20"/>
      <c r="BA173" s="1"/>
      <c r="BB173" s="20"/>
      <c r="BM173" s="1"/>
      <c r="BN173" s="20"/>
      <c r="BY173" s="1"/>
      <c r="BZ173" s="20"/>
    </row>
    <row r="174" spans="1:78" ht="19.5">
      <c r="A174" s="38"/>
      <c r="B174" s="23"/>
      <c r="C174" s="9" t="s">
        <v>10</v>
      </c>
      <c r="D174" s="16">
        <f>D175+Parameters!$C$8</f>
        <v>3.7499999999999996</v>
      </c>
      <c r="E174" s="10" t="s">
        <v>2</v>
      </c>
      <c r="F174" s="5">
        <v>0</v>
      </c>
      <c r="G174" s="33">
        <f t="shared" si="80"/>
        <v>0</v>
      </c>
      <c r="H174" s="24"/>
      <c r="I174" s="9" t="s">
        <v>10</v>
      </c>
      <c r="J174" s="16">
        <f>J175+Parameters!$G$8</f>
        <v>2.2</v>
      </c>
      <c r="K174" s="10" t="s">
        <v>2</v>
      </c>
      <c r="L174" s="5">
        <v>0</v>
      </c>
      <c r="M174" s="33">
        <f t="shared" si="81"/>
        <v>0</v>
      </c>
      <c r="O174" s="9" t="s">
        <v>10</v>
      </c>
      <c r="P174" s="16">
        <f>P175+Parameters!$C$13</f>
        <v>4.1000000000000005</v>
      </c>
      <c r="Q174" s="10" t="s">
        <v>2</v>
      </c>
      <c r="R174" s="5">
        <v>0</v>
      </c>
      <c r="S174" s="33">
        <f t="shared" si="82"/>
        <v>0</v>
      </c>
      <c r="U174" s="9" t="s">
        <v>10</v>
      </c>
      <c r="V174" s="16">
        <f>V175+Parameters!$G$13</f>
        <v>2.5499999999999994</v>
      </c>
      <c r="W174" s="10" t="s">
        <v>2</v>
      </c>
      <c r="X174" s="5">
        <v>0</v>
      </c>
      <c r="Y174" s="33">
        <f t="shared" si="83"/>
        <v>0</v>
      </c>
      <c r="Z174" s="43" t="s">
        <v>64</v>
      </c>
      <c r="AA174" s="50">
        <f t="shared" si="84"/>
        <v>0</v>
      </c>
      <c r="AB174" s="50">
        <f t="shared" si="85"/>
        <v>0</v>
      </c>
      <c r="AC174" s="50">
        <f t="shared" si="86"/>
        <v>0</v>
      </c>
      <c r="AD174" s="50">
        <f t="shared" si="87"/>
        <v>0</v>
      </c>
      <c r="AE174" s="57">
        <f t="shared" si="88"/>
        <v>0</v>
      </c>
      <c r="AF174" s="57">
        <f t="shared" si="89"/>
        <v>0</v>
      </c>
      <c r="AI174" s="1"/>
      <c r="AJ174" s="20"/>
      <c r="AO174" s="1"/>
      <c r="AP174" s="20"/>
      <c r="BA174" s="1"/>
      <c r="BB174" s="20"/>
      <c r="BM174" s="1"/>
      <c r="BN174" s="20"/>
      <c r="BY174" s="1"/>
      <c r="BZ174" s="20"/>
    </row>
    <row r="175" spans="1:78" ht="19.5">
      <c r="A175" s="38"/>
      <c r="C175" s="9" t="s">
        <v>11</v>
      </c>
      <c r="D175" s="16">
        <f>D176+Parameters!$C$8</f>
        <v>3.6399999999999997</v>
      </c>
      <c r="E175" s="10" t="s">
        <v>2</v>
      </c>
      <c r="F175" s="5">
        <v>0</v>
      </c>
      <c r="G175" s="33">
        <f t="shared" si="80"/>
        <v>0</v>
      </c>
      <c r="I175" s="9" t="s">
        <v>11</v>
      </c>
      <c r="J175" s="16">
        <f>J176+Parameters!$G$8</f>
        <v>2.1</v>
      </c>
      <c r="K175" s="10" t="s">
        <v>2</v>
      </c>
      <c r="L175" s="5">
        <v>0</v>
      </c>
      <c r="M175" s="33">
        <f t="shared" si="81"/>
        <v>0</v>
      </c>
      <c r="O175" s="9" t="s">
        <v>11</v>
      </c>
      <c r="P175" s="16">
        <f>P176+Parameters!$C$13</f>
        <v>3.9800000000000004</v>
      </c>
      <c r="Q175" s="10" t="s">
        <v>2</v>
      </c>
      <c r="R175" s="5">
        <v>0</v>
      </c>
      <c r="S175" s="33">
        <f t="shared" si="82"/>
        <v>0</v>
      </c>
      <c r="U175" s="9" t="s">
        <v>11</v>
      </c>
      <c r="V175" s="16">
        <f>V176+Parameters!$G$13</f>
        <v>2.4399999999999995</v>
      </c>
      <c r="W175" s="10" t="s">
        <v>2</v>
      </c>
      <c r="X175" s="5">
        <v>0</v>
      </c>
      <c r="Y175" s="33">
        <f t="shared" si="83"/>
        <v>0</v>
      </c>
      <c r="Z175" s="42" t="s">
        <v>65</v>
      </c>
      <c r="AA175" s="49">
        <f t="shared" si="84"/>
        <v>0</v>
      </c>
      <c r="AB175" s="49">
        <f t="shared" si="85"/>
        <v>0</v>
      </c>
      <c r="AC175" s="49">
        <f t="shared" si="86"/>
        <v>0</v>
      </c>
      <c r="AD175" s="49">
        <f t="shared" si="87"/>
        <v>0</v>
      </c>
      <c r="AE175" s="57">
        <f t="shared" si="88"/>
        <v>0</v>
      </c>
      <c r="AF175" s="57">
        <f t="shared" si="89"/>
        <v>0</v>
      </c>
      <c r="AI175" s="1"/>
      <c r="AJ175" s="20"/>
      <c r="AO175" s="1"/>
      <c r="AP175" s="20"/>
      <c r="BA175" s="1"/>
      <c r="BB175" s="20"/>
      <c r="BM175" s="1"/>
      <c r="BN175" s="20"/>
      <c r="BY175" s="1"/>
      <c r="BZ175" s="20"/>
    </row>
    <row r="176" spans="1:78" ht="19.5">
      <c r="A176" s="38"/>
      <c r="C176" s="9" t="s">
        <v>12</v>
      </c>
      <c r="D176" s="16">
        <f>D177+Parameters!$C$8</f>
        <v>3.53</v>
      </c>
      <c r="E176" s="10" t="s">
        <v>2</v>
      </c>
      <c r="F176" s="5">
        <v>0</v>
      </c>
      <c r="G176" s="33">
        <f t="shared" si="80"/>
        <v>0</v>
      </c>
      <c r="I176" s="9" t="s">
        <v>12</v>
      </c>
      <c r="J176" s="16">
        <f>J177+Parameters!$G$8</f>
        <v>2</v>
      </c>
      <c r="K176" s="10" t="s">
        <v>2</v>
      </c>
      <c r="L176" s="5">
        <v>0</v>
      </c>
      <c r="M176" s="33">
        <f t="shared" si="81"/>
        <v>0</v>
      </c>
      <c r="O176" s="9" t="s">
        <v>12</v>
      </c>
      <c r="P176" s="16">
        <f>P177+Parameters!$C$13</f>
        <v>3.8600000000000003</v>
      </c>
      <c r="Q176" s="10" t="s">
        <v>2</v>
      </c>
      <c r="R176" s="5">
        <v>0</v>
      </c>
      <c r="S176" s="33">
        <f t="shared" si="82"/>
        <v>0</v>
      </c>
      <c r="U176" s="9" t="s">
        <v>12</v>
      </c>
      <c r="V176" s="16">
        <f>V177+Parameters!$G$13</f>
        <v>2.3299999999999996</v>
      </c>
      <c r="W176" s="10" t="s">
        <v>2</v>
      </c>
      <c r="X176" s="5">
        <v>0</v>
      </c>
      <c r="Y176" s="33">
        <f t="shared" si="83"/>
        <v>0</v>
      </c>
      <c r="Z176" s="44" t="s">
        <v>66</v>
      </c>
      <c r="AA176" s="51">
        <f t="shared" si="84"/>
        <v>0</v>
      </c>
      <c r="AB176" s="51">
        <f t="shared" si="85"/>
        <v>0</v>
      </c>
      <c r="AC176" s="51">
        <f t="shared" si="86"/>
        <v>0</v>
      </c>
      <c r="AD176" s="51">
        <f t="shared" si="87"/>
        <v>0</v>
      </c>
      <c r="AE176" s="57">
        <f t="shared" si="88"/>
        <v>0</v>
      </c>
      <c r="AF176" s="57">
        <f t="shared" si="89"/>
        <v>0</v>
      </c>
      <c r="AI176" s="1"/>
      <c r="AJ176" s="20"/>
      <c r="AO176" s="1"/>
      <c r="AP176" s="20"/>
      <c r="BA176" s="1"/>
      <c r="BB176" s="20"/>
      <c r="BM176" s="1"/>
      <c r="BN176" s="20"/>
      <c r="BY176" s="1"/>
      <c r="BZ176" s="20"/>
    </row>
    <row r="177" spans="1:78" ht="19.5">
      <c r="A177" s="38"/>
      <c r="C177" s="9" t="s">
        <v>13</v>
      </c>
      <c r="D177" s="16">
        <f>D178+Parameters!$C$8</f>
        <v>3.42</v>
      </c>
      <c r="E177" s="10" t="s">
        <v>2</v>
      </c>
      <c r="F177" s="5">
        <v>0</v>
      </c>
      <c r="G177" s="33">
        <f t="shared" si="80"/>
        <v>0</v>
      </c>
      <c r="I177" s="9" t="s">
        <v>13</v>
      </c>
      <c r="J177" s="16">
        <f>J178+Parameters!$G$8</f>
        <v>1.9000000000000001</v>
      </c>
      <c r="K177" s="10" t="s">
        <v>2</v>
      </c>
      <c r="L177" s="5">
        <v>0</v>
      </c>
      <c r="M177" s="33">
        <f t="shared" si="81"/>
        <v>0</v>
      </c>
      <c r="O177" s="9" t="s">
        <v>13</v>
      </c>
      <c r="P177" s="16">
        <f>P178+Parameters!$C$13</f>
        <v>3.74</v>
      </c>
      <c r="Q177" s="10" t="s">
        <v>2</v>
      </c>
      <c r="R177" s="5">
        <v>0</v>
      </c>
      <c r="S177" s="33">
        <f t="shared" si="82"/>
        <v>0</v>
      </c>
      <c r="U177" s="9" t="s">
        <v>13</v>
      </c>
      <c r="V177" s="16">
        <f>V178+Parameters!$G$13</f>
        <v>2.2199999999999998</v>
      </c>
      <c r="W177" s="10" t="s">
        <v>2</v>
      </c>
      <c r="X177" s="5">
        <v>0</v>
      </c>
      <c r="Y177" s="33">
        <f t="shared" si="83"/>
        <v>0</v>
      </c>
      <c r="Z177" s="42" t="s">
        <v>67</v>
      </c>
      <c r="AA177" s="49">
        <f t="shared" si="84"/>
        <v>0</v>
      </c>
      <c r="AB177" s="49">
        <f t="shared" si="85"/>
        <v>0</v>
      </c>
      <c r="AC177" s="49">
        <f t="shared" si="86"/>
        <v>0</v>
      </c>
      <c r="AD177" s="49">
        <f t="shared" si="87"/>
        <v>0</v>
      </c>
      <c r="AE177" s="57">
        <f t="shared" si="88"/>
        <v>0</v>
      </c>
      <c r="AF177" s="57">
        <f t="shared" si="89"/>
        <v>0</v>
      </c>
      <c r="AI177" s="1"/>
      <c r="AJ177" s="20"/>
      <c r="AO177" s="1"/>
      <c r="AP177" s="20"/>
      <c r="BA177" s="1"/>
      <c r="BB177" s="20"/>
      <c r="BM177" s="1"/>
      <c r="BN177" s="20"/>
      <c r="BY177" s="1"/>
      <c r="BZ177" s="20"/>
    </row>
    <row r="178" spans="1:78" ht="19.5">
      <c r="A178" s="38"/>
      <c r="C178" s="9" t="s">
        <v>14</v>
      </c>
      <c r="D178" s="16">
        <f>D179+Parameters!$C$8</f>
        <v>3.31</v>
      </c>
      <c r="E178" s="10" t="s">
        <v>2</v>
      </c>
      <c r="F178" s="5">
        <v>0</v>
      </c>
      <c r="G178" s="33">
        <f t="shared" si="80"/>
        <v>0</v>
      </c>
      <c r="I178" s="9" t="s">
        <v>14</v>
      </c>
      <c r="J178" s="16">
        <f>J179+Parameters!$G$8</f>
        <v>1.8</v>
      </c>
      <c r="K178" s="10" t="s">
        <v>2</v>
      </c>
      <c r="L178" s="5">
        <v>0</v>
      </c>
      <c r="M178" s="33">
        <f t="shared" si="81"/>
        <v>0</v>
      </c>
      <c r="O178" s="9" t="s">
        <v>14</v>
      </c>
      <c r="P178" s="16">
        <f>P179+Parameters!$C$13</f>
        <v>3.62</v>
      </c>
      <c r="Q178" s="10" t="s">
        <v>2</v>
      </c>
      <c r="R178" s="5">
        <v>0</v>
      </c>
      <c r="S178" s="33">
        <f t="shared" si="82"/>
        <v>0</v>
      </c>
      <c r="U178" s="9" t="s">
        <v>14</v>
      </c>
      <c r="V178" s="16">
        <f>V179+Parameters!$G$13</f>
        <v>2.11</v>
      </c>
      <c r="W178" s="10" t="s">
        <v>2</v>
      </c>
      <c r="X178" s="5">
        <v>0</v>
      </c>
      <c r="Y178" s="33">
        <f t="shared" si="83"/>
        <v>0</v>
      </c>
      <c r="Z178" s="42" t="s">
        <v>68</v>
      </c>
      <c r="AA178" s="49">
        <f t="shared" si="84"/>
        <v>0</v>
      </c>
      <c r="AB178" s="49">
        <f t="shared" si="85"/>
        <v>0</v>
      </c>
      <c r="AC178" s="49">
        <f t="shared" si="86"/>
        <v>0</v>
      </c>
      <c r="AD178" s="49">
        <f t="shared" si="87"/>
        <v>0</v>
      </c>
      <c r="AE178" s="57">
        <f t="shared" si="88"/>
        <v>0</v>
      </c>
      <c r="AF178" s="57">
        <f t="shared" si="89"/>
        <v>0</v>
      </c>
      <c r="AI178" s="1"/>
      <c r="AJ178" s="20"/>
      <c r="AO178" s="1"/>
      <c r="AP178" s="20"/>
      <c r="BA178" s="1"/>
      <c r="BB178" s="20"/>
      <c r="BM178" s="1"/>
      <c r="BN178" s="20"/>
      <c r="BY178" s="1"/>
      <c r="BZ178" s="20"/>
    </row>
    <row r="179" spans="1:78" ht="19.5">
      <c r="A179" s="38"/>
      <c r="C179" s="9" t="s">
        <v>15</v>
      </c>
      <c r="D179" s="16">
        <f>Parameters!C7</f>
        <v>3.2</v>
      </c>
      <c r="E179" s="10" t="s">
        <v>2</v>
      </c>
      <c r="F179" s="5">
        <v>0</v>
      </c>
      <c r="G179" s="33">
        <f>IF(F179=F159,0,2)</f>
        <v>0</v>
      </c>
      <c r="I179" s="9" t="s">
        <v>15</v>
      </c>
      <c r="J179" s="16">
        <f>Parameters!G7</f>
        <v>1.7</v>
      </c>
      <c r="K179" s="10" t="s">
        <v>2</v>
      </c>
      <c r="L179" s="5">
        <v>0</v>
      </c>
      <c r="M179" s="33">
        <f>IF(L179=L159,0,2)</f>
        <v>0</v>
      </c>
      <c r="O179" s="9" t="s">
        <v>15</v>
      </c>
      <c r="P179" s="16">
        <f>Parameters!C12</f>
        <v>3.5</v>
      </c>
      <c r="Q179" s="10" t="s">
        <v>2</v>
      </c>
      <c r="R179" s="5">
        <v>0</v>
      </c>
      <c r="S179" s="33">
        <f>IF(R179=R159,0,2)</f>
        <v>0</v>
      </c>
      <c r="U179" s="9" t="s">
        <v>15</v>
      </c>
      <c r="V179" s="16">
        <f>Parameters!G12</f>
        <v>2</v>
      </c>
      <c r="W179" s="10" t="s">
        <v>2</v>
      </c>
      <c r="X179" s="5">
        <v>0</v>
      </c>
      <c r="Y179" s="33">
        <f>IF(X179=X159,0,2)</f>
        <v>0</v>
      </c>
      <c r="Z179" s="42" t="s">
        <v>69</v>
      </c>
      <c r="AA179" s="49">
        <f t="shared" si="84"/>
        <v>0</v>
      </c>
      <c r="AB179" s="49">
        <f t="shared" si="85"/>
        <v>0</v>
      </c>
      <c r="AC179" s="49">
        <f t="shared" si="86"/>
        <v>0</v>
      </c>
      <c r="AD179" s="49">
        <f t="shared" si="87"/>
        <v>0</v>
      </c>
      <c r="AE179" s="58">
        <f t="shared" si="88"/>
        <v>0</v>
      </c>
      <c r="AF179" s="58">
        <f t="shared" si="89"/>
        <v>0</v>
      </c>
      <c r="AI179" s="1"/>
      <c r="AJ179" s="20"/>
      <c r="AO179" s="1"/>
      <c r="AP179" s="20"/>
      <c r="BA179" s="1"/>
      <c r="BB179" s="20"/>
      <c r="BM179" s="1"/>
      <c r="BN179" s="20"/>
      <c r="BY179" s="1"/>
      <c r="BZ179" s="20"/>
    </row>
    <row r="180" spans="1:78" ht="18.75">
      <c r="A180" s="38"/>
      <c r="F180" s="1"/>
      <c r="G180" s="33"/>
      <c r="R180" s="1"/>
      <c r="S180" s="33"/>
      <c r="X180" s="1"/>
      <c r="Y180" s="33"/>
      <c r="AI180" s="1"/>
      <c r="AJ180" s="20"/>
      <c r="AO180" s="1"/>
      <c r="AP180" s="20"/>
      <c r="BA180" s="1"/>
      <c r="BB180" s="20"/>
      <c r="BM180" s="1"/>
      <c r="BN180" s="20"/>
      <c r="BY180" s="1"/>
      <c r="BZ180" s="20"/>
    </row>
    <row r="181" spans="1:78" ht="18.75">
      <c r="A181" s="38" t="s">
        <v>51</v>
      </c>
      <c r="B181" s="6"/>
      <c r="R181" s="1"/>
      <c r="S181" s="33"/>
      <c r="X181" s="1"/>
      <c r="Y181" s="33"/>
      <c r="Z181" s="38" t="str">
        <f>A181</f>
        <v>DAY 10</v>
      </c>
      <c r="AI181" s="1"/>
      <c r="AJ181" s="20"/>
      <c r="AO181" s="1"/>
      <c r="AP181" s="20"/>
      <c r="BA181" s="1"/>
      <c r="BB181" s="20"/>
      <c r="BM181" s="1"/>
      <c r="BN181" s="20"/>
      <c r="BY181" s="1"/>
      <c r="BZ181" s="20"/>
    </row>
    <row r="182" spans="1:78" ht="18.75">
      <c r="A182" s="38"/>
      <c r="B182" s="6" t="str">
        <f>B162</f>
        <v>Shipper 3</v>
      </c>
      <c r="C182" s="60" t="s">
        <v>4</v>
      </c>
      <c r="D182" s="60"/>
      <c r="E182" s="60"/>
      <c r="F182" s="60"/>
      <c r="G182" s="19"/>
      <c r="H182" s="4"/>
      <c r="I182" s="60" t="s">
        <v>20</v>
      </c>
      <c r="J182" s="60"/>
      <c r="K182" s="60"/>
      <c r="L182" s="60"/>
      <c r="O182" s="60" t="str">
        <f>O162</f>
        <v>Bundled capacity A-B</v>
      </c>
      <c r="P182" s="60"/>
      <c r="Q182" s="60"/>
      <c r="R182" s="60"/>
      <c r="S182" s="19"/>
      <c r="T182" s="4"/>
      <c r="U182" s="60" t="str">
        <f>U162</f>
        <v>Bundled capacity B-C</v>
      </c>
      <c r="V182" s="60"/>
      <c r="W182" s="60"/>
      <c r="X182" s="60"/>
      <c r="Y182" s="35"/>
      <c r="Z182" s="6" t="str">
        <f>B182</f>
        <v>Shipper 3</v>
      </c>
      <c r="AI182" s="1"/>
      <c r="AJ182" s="20"/>
      <c r="AO182" s="1"/>
      <c r="AP182" s="20"/>
      <c r="BA182" s="1"/>
      <c r="BB182" s="20"/>
      <c r="BM182" s="1"/>
      <c r="BN182" s="20"/>
      <c r="BY182" s="1"/>
      <c r="BZ182" s="20"/>
    </row>
    <row r="183" spans="1:78" ht="18.75">
      <c r="A183" s="38"/>
      <c r="Y183" s="35"/>
      <c r="AI183" s="1"/>
      <c r="AJ183" s="20"/>
      <c r="AO183" s="1"/>
      <c r="AP183" s="20"/>
      <c r="BA183" s="1"/>
      <c r="BB183" s="20"/>
      <c r="BM183" s="1"/>
      <c r="BN183" s="20"/>
      <c r="BY183" s="1"/>
      <c r="BZ183" s="20"/>
    </row>
    <row r="184" spans="1:78" ht="45">
      <c r="A184" s="38"/>
      <c r="F184" s="2" t="s">
        <v>3</v>
      </c>
      <c r="G184" s="32" t="str">
        <f>G164</f>
        <v>CHECK</v>
      </c>
      <c r="L184" s="2" t="s">
        <v>3</v>
      </c>
      <c r="M184" s="37" t="str">
        <f>M164</f>
        <v>CHECK</v>
      </c>
      <c r="R184" s="2" t="s">
        <v>3</v>
      </c>
      <c r="S184" s="32" t="str">
        <f>S164</f>
        <v>CHECK</v>
      </c>
      <c r="X184" s="2" t="s">
        <v>3</v>
      </c>
      <c r="Y184" s="37" t="str">
        <f>Y164</f>
        <v>CHECK</v>
      </c>
      <c r="Z184" s="41" t="s">
        <v>54</v>
      </c>
      <c r="AA184" s="47" t="s">
        <v>73</v>
      </c>
      <c r="AB184" s="47" t="s">
        <v>74</v>
      </c>
      <c r="AC184" s="47" t="s">
        <v>75</v>
      </c>
      <c r="AD184" s="47" t="s">
        <v>76</v>
      </c>
      <c r="AE184" s="56" t="s">
        <v>71</v>
      </c>
      <c r="AF184" s="56" t="s">
        <v>72</v>
      </c>
      <c r="AI184" s="1"/>
      <c r="AJ184" s="20"/>
      <c r="AO184" s="1"/>
      <c r="AP184" s="20"/>
      <c r="BA184" s="1"/>
      <c r="BB184" s="20"/>
      <c r="BM184" s="1"/>
      <c r="BN184" s="20"/>
      <c r="BY184" s="1"/>
      <c r="BZ184" s="20"/>
    </row>
    <row r="185" spans="1:78" ht="19.5">
      <c r="A185" s="38"/>
      <c r="B185" s="21" t="s">
        <v>35</v>
      </c>
      <c r="C185" s="9" t="s">
        <v>34</v>
      </c>
      <c r="D185" s="16">
        <f>D186+Parameters!$C$8</f>
        <v>4.740000000000001</v>
      </c>
      <c r="E185" s="10" t="s">
        <v>2</v>
      </c>
      <c r="F185" s="5">
        <v>0</v>
      </c>
      <c r="G185" s="33">
        <f aca="true" t="shared" si="90" ref="G185:G198">IF(AND(F185&lt;=F186,F185&gt;=F165),0,IF(F185&gt;F186,1,2))</f>
        <v>0</v>
      </c>
      <c r="H185" s="21" t="str">
        <f>B185</f>
        <v>Year 1</v>
      </c>
      <c r="I185" s="9" t="s">
        <v>34</v>
      </c>
      <c r="J185" s="16">
        <f>J186+Parameters!$G$8</f>
        <v>3.100000000000001</v>
      </c>
      <c r="K185" s="10" t="s">
        <v>2</v>
      </c>
      <c r="L185" s="5">
        <v>0</v>
      </c>
      <c r="M185" s="33">
        <f aca="true" t="shared" si="91" ref="M185:M198">IF(AND(L185&lt;=L186,L185&gt;=L165),0,IF(L185&gt;L186,1,2))</f>
        <v>0</v>
      </c>
      <c r="N185" s="21" t="s">
        <v>36</v>
      </c>
      <c r="O185" s="9" t="s">
        <v>34</v>
      </c>
      <c r="P185" s="16">
        <f>P186+Parameters!$C$13</f>
        <v>5.1800000000000015</v>
      </c>
      <c r="Q185" s="10" t="s">
        <v>2</v>
      </c>
      <c r="R185" s="5">
        <v>0</v>
      </c>
      <c r="S185" s="33">
        <f aca="true" t="shared" si="92" ref="S185:S198">IF(AND(R185&lt;=R186,R185&gt;=R165),0,IF(R185&gt;R186,1,2))</f>
        <v>0</v>
      </c>
      <c r="T185" s="15" t="str">
        <f>N185</f>
        <v>Year 2</v>
      </c>
      <c r="U185" s="9" t="s">
        <v>34</v>
      </c>
      <c r="V185" s="16">
        <f>V186+Parameters!$G$13</f>
        <v>3.5399999999999983</v>
      </c>
      <c r="W185" s="10" t="s">
        <v>2</v>
      </c>
      <c r="X185" s="5">
        <v>0</v>
      </c>
      <c r="Y185" s="33">
        <f aca="true" t="shared" si="93" ref="Y185:Y198">IF(AND(X185&lt;=X186,X185&gt;=X165),0,IF(X185&gt;X186,1,2))</f>
        <v>0</v>
      </c>
      <c r="Z185" s="42" t="s">
        <v>55</v>
      </c>
      <c r="AA185" s="48">
        <f aca="true" t="shared" si="94" ref="AA185:AA199">D185*F185</f>
        <v>0</v>
      </c>
      <c r="AB185" s="48">
        <f aca="true" t="shared" si="95" ref="AB185:AB199">J185*L185</f>
        <v>0</v>
      </c>
      <c r="AC185" s="48">
        <f aca="true" t="shared" si="96" ref="AC185:AC199">P185*R185</f>
        <v>0</v>
      </c>
      <c r="AD185" s="48">
        <f aca="true" t="shared" si="97" ref="AD185:AD199">V185*X185</f>
        <v>0</v>
      </c>
      <c r="AE185" s="57">
        <f>SUM(AA185:AB185)</f>
        <v>0</v>
      </c>
      <c r="AF185" s="57">
        <f>SUM(AC185:AD185)</f>
        <v>0</v>
      </c>
      <c r="AI185" s="1"/>
      <c r="AJ185" s="20"/>
      <c r="AO185" s="1"/>
      <c r="AP185" s="20"/>
      <c r="BA185" s="1"/>
      <c r="BB185" s="20"/>
      <c r="BM185" s="1"/>
      <c r="BN185" s="20"/>
      <c r="BY185" s="1"/>
      <c r="BZ185" s="20"/>
    </row>
    <row r="186" spans="1:78" ht="19.5">
      <c r="A186" s="38"/>
      <c r="B186" s="59" t="s">
        <v>5</v>
      </c>
      <c r="C186" s="9" t="s">
        <v>33</v>
      </c>
      <c r="D186" s="16">
        <f>D187+Parameters!$C$8</f>
        <v>4.630000000000001</v>
      </c>
      <c r="E186" s="10" t="s">
        <v>2</v>
      </c>
      <c r="F186" s="5">
        <v>0</v>
      </c>
      <c r="G186" s="33">
        <f t="shared" si="90"/>
        <v>0</v>
      </c>
      <c r="H186" s="59" t="s">
        <v>5</v>
      </c>
      <c r="I186" s="9" t="s">
        <v>33</v>
      </c>
      <c r="J186" s="16">
        <f>J187+Parameters!$G$8</f>
        <v>3.000000000000001</v>
      </c>
      <c r="K186" s="10" t="s">
        <v>2</v>
      </c>
      <c r="L186" s="5">
        <v>0</v>
      </c>
      <c r="M186" s="33">
        <f t="shared" si="91"/>
        <v>0</v>
      </c>
      <c r="N186" s="59" t="s">
        <v>5</v>
      </c>
      <c r="O186" s="9" t="s">
        <v>33</v>
      </c>
      <c r="P186" s="16">
        <f>P187+Parameters!$C$13</f>
        <v>5.060000000000001</v>
      </c>
      <c r="Q186" s="10" t="s">
        <v>2</v>
      </c>
      <c r="R186" s="5">
        <v>0</v>
      </c>
      <c r="S186" s="33">
        <f t="shared" si="92"/>
        <v>0</v>
      </c>
      <c r="T186" s="59" t="s">
        <v>5</v>
      </c>
      <c r="U186" s="9" t="s">
        <v>33</v>
      </c>
      <c r="V186" s="16">
        <f>V187+Parameters!$G$13</f>
        <v>3.4299999999999984</v>
      </c>
      <c r="W186" s="10" t="s">
        <v>2</v>
      </c>
      <c r="X186" s="5">
        <v>0</v>
      </c>
      <c r="Y186" s="33">
        <f t="shared" si="93"/>
        <v>0</v>
      </c>
      <c r="Z186" s="42" t="s">
        <v>56</v>
      </c>
      <c r="AA186" s="48">
        <f t="shared" si="94"/>
        <v>0</v>
      </c>
      <c r="AB186" s="48">
        <f t="shared" si="95"/>
        <v>0</v>
      </c>
      <c r="AC186" s="48">
        <f t="shared" si="96"/>
        <v>0</v>
      </c>
      <c r="AD186" s="48">
        <f t="shared" si="97"/>
        <v>0</v>
      </c>
      <c r="AE186" s="57">
        <f aca="true" t="shared" si="98" ref="AE186:AE199">SUM(AA186:AB186)</f>
        <v>0</v>
      </c>
      <c r="AF186" s="57">
        <f aca="true" t="shared" si="99" ref="AF186:AF199">SUM(AC186:AD186)</f>
        <v>0</v>
      </c>
      <c r="AI186" s="1"/>
      <c r="AJ186" s="20"/>
      <c r="AO186" s="1"/>
      <c r="AP186" s="20"/>
      <c r="BA186" s="1"/>
      <c r="BB186" s="20"/>
      <c r="BM186" s="1"/>
      <c r="BN186" s="20"/>
      <c r="BY186" s="1"/>
      <c r="BZ186" s="20"/>
    </row>
    <row r="187" spans="1:78" ht="19.5">
      <c r="A187" s="38"/>
      <c r="B187" s="59"/>
      <c r="C187" s="9" t="s">
        <v>32</v>
      </c>
      <c r="D187" s="16">
        <f>D188+Parameters!$C$8</f>
        <v>4.5200000000000005</v>
      </c>
      <c r="E187" s="10" t="s">
        <v>2</v>
      </c>
      <c r="F187" s="5">
        <v>0</v>
      </c>
      <c r="G187" s="33">
        <f t="shared" si="90"/>
        <v>0</v>
      </c>
      <c r="H187" s="59"/>
      <c r="I187" s="9" t="s">
        <v>32</v>
      </c>
      <c r="J187" s="16">
        <f>J188+Parameters!$G$8</f>
        <v>2.900000000000001</v>
      </c>
      <c r="K187" s="10" t="s">
        <v>2</v>
      </c>
      <c r="L187" s="5">
        <v>0</v>
      </c>
      <c r="M187" s="33">
        <f t="shared" si="91"/>
        <v>0</v>
      </c>
      <c r="N187" s="59"/>
      <c r="O187" s="9" t="s">
        <v>32</v>
      </c>
      <c r="P187" s="16">
        <f>P188+Parameters!$C$13</f>
        <v>4.940000000000001</v>
      </c>
      <c r="Q187" s="10" t="s">
        <v>2</v>
      </c>
      <c r="R187" s="5">
        <v>0</v>
      </c>
      <c r="S187" s="33">
        <f t="shared" si="92"/>
        <v>0</v>
      </c>
      <c r="T187" s="59"/>
      <c r="U187" s="9" t="s">
        <v>32</v>
      </c>
      <c r="V187" s="16">
        <f>V188+Parameters!$G$13</f>
        <v>3.3199999999999985</v>
      </c>
      <c r="W187" s="10" t="s">
        <v>2</v>
      </c>
      <c r="X187" s="5">
        <v>0</v>
      </c>
      <c r="Y187" s="33">
        <f t="shared" si="93"/>
        <v>0</v>
      </c>
      <c r="Z187" s="42" t="s">
        <v>57</v>
      </c>
      <c r="AA187" s="48">
        <f t="shared" si="94"/>
        <v>0</v>
      </c>
      <c r="AB187" s="48">
        <f t="shared" si="95"/>
        <v>0</v>
      </c>
      <c r="AC187" s="48">
        <f t="shared" si="96"/>
        <v>0</v>
      </c>
      <c r="AD187" s="48">
        <f t="shared" si="97"/>
        <v>0</v>
      </c>
      <c r="AE187" s="57">
        <f t="shared" si="98"/>
        <v>0</v>
      </c>
      <c r="AF187" s="57">
        <f t="shared" si="99"/>
        <v>0</v>
      </c>
      <c r="AI187" s="1"/>
      <c r="AJ187" s="20"/>
      <c r="AO187" s="1"/>
      <c r="AP187" s="20"/>
      <c r="BA187" s="1"/>
      <c r="BB187" s="20"/>
      <c r="BM187" s="1"/>
      <c r="BN187" s="20"/>
      <c r="BY187" s="1"/>
      <c r="BZ187" s="20"/>
    </row>
    <row r="188" spans="1:78" ht="19.5">
      <c r="A188" s="38"/>
      <c r="B188" s="59"/>
      <c r="C188" s="9" t="s">
        <v>31</v>
      </c>
      <c r="D188" s="16">
        <f>D189+Parameters!$C$8</f>
        <v>4.41</v>
      </c>
      <c r="E188" s="10" t="s">
        <v>2</v>
      </c>
      <c r="F188" s="5">
        <v>0</v>
      </c>
      <c r="G188" s="33">
        <f t="shared" si="90"/>
        <v>0</v>
      </c>
      <c r="H188" s="59"/>
      <c r="I188" s="9" t="s">
        <v>31</v>
      </c>
      <c r="J188" s="16">
        <f>J189+Parameters!$G$8</f>
        <v>2.8000000000000007</v>
      </c>
      <c r="K188" s="10" t="s">
        <v>2</v>
      </c>
      <c r="L188" s="5">
        <v>0</v>
      </c>
      <c r="M188" s="33">
        <f t="shared" si="91"/>
        <v>0</v>
      </c>
      <c r="N188" s="59"/>
      <c r="O188" s="9" t="s">
        <v>31</v>
      </c>
      <c r="P188" s="16">
        <f>P189+Parameters!$C$13</f>
        <v>4.820000000000001</v>
      </c>
      <c r="Q188" s="10" t="s">
        <v>2</v>
      </c>
      <c r="R188" s="5">
        <v>0</v>
      </c>
      <c r="S188" s="33">
        <f t="shared" si="92"/>
        <v>0</v>
      </c>
      <c r="T188" s="59"/>
      <c r="U188" s="9" t="s">
        <v>31</v>
      </c>
      <c r="V188" s="16">
        <f>V189+Parameters!$G$13</f>
        <v>3.2099999999999986</v>
      </c>
      <c r="W188" s="10" t="s">
        <v>2</v>
      </c>
      <c r="X188" s="5">
        <v>0</v>
      </c>
      <c r="Y188" s="33">
        <f t="shared" si="93"/>
        <v>0</v>
      </c>
      <c r="Z188" s="42" t="s">
        <v>58</v>
      </c>
      <c r="AA188" s="49">
        <f t="shared" si="94"/>
        <v>0</v>
      </c>
      <c r="AB188" s="49">
        <f t="shared" si="95"/>
        <v>0</v>
      </c>
      <c r="AC188" s="49">
        <f t="shared" si="96"/>
        <v>0</v>
      </c>
      <c r="AD188" s="49">
        <f t="shared" si="97"/>
        <v>0</v>
      </c>
      <c r="AE188" s="57">
        <f t="shared" si="98"/>
        <v>0</v>
      </c>
      <c r="AF188" s="57">
        <f t="shared" si="99"/>
        <v>0</v>
      </c>
      <c r="AI188" s="1"/>
      <c r="AJ188" s="20"/>
      <c r="AO188" s="1"/>
      <c r="AP188" s="20"/>
      <c r="BA188" s="1"/>
      <c r="BB188" s="20"/>
      <c r="BM188" s="1"/>
      <c r="BN188" s="20"/>
      <c r="BY188" s="1"/>
      <c r="BZ188" s="20"/>
    </row>
    <row r="189" spans="1:78" ht="19.5">
      <c r="A189" s="38"/>
      <c r="B189" s="8">
        <f>Parameters!C6</f>
        <v>600000</v>
      </c>
      <c r="C189" s="9" t="s">
        <v>30</v>
      </c>
      <c r="D189" s="16">
        <f>D190+Parameters!$C$8</f>
        <v>4.3</v>
      </c>
      <c r="E189" s="10" t="s">
        <v>2</v>
      </c>
      <c r="F189" s="5">
        <v>0</v>
      </c>
      <c r="G189" s="33">
        <f t="shared" si="90"/>
        <v>0</v>
      </c>
      <c r="H189" s="11">
        <f>Parameters!G6</f>
        <v>450000</v>
      </c>
      <c r="I189" s="9" t="s">
        <v>30</v>
      </c>
      <c r="J189" s="16">
        <f>J190+Parameters!$G$8</f>
        <v>2.7000000000000006</v>
      </c>
      <c r="K189" s="10" t="s">
        <v>2</v>
      </c>
      <c r="L189" s="5">
        <v>0</v>
      </c>
      <c r="M189" s="33">
        <f t="shared" si="91"/>
        <v>0</v>
      </c>
      <c r="N189" s="11">
        <f>Parameters!C11</f>
        <v>800000</v>
      </c>
      <c r="O189" s="9" t="s">
        <v>30</v>
      </c>
      <c r="P189" s="16">
        <f>P190+Parameters!$C$13</f>
        <v>4.700000000000001</v>
      </c>
      <c r="Q189" s="10" t="s">
        <v>2</v>
      </c>
      <c r="R189" s="5">
        <v>0</v>
      </c>
      <c r="S189" s="33">
        <f t="shared" si="92"/>
        <v>0</v>
      </c>
      <c r="T189" s="11">
        <f>Parameters!G11</f>
        <v>550000</v>
      </c>
      <c r="U189" s="9" t="s">
        <v>30</v>
      </c>
      <c r="V189" s="16">
        <f>V190+Parameters!$G$13</f>
        <v>3.0999999999999988</v>
      </c>
      <c r="W189" s="10" t="s">
        <v>2</v>
      </c>
      <c r="X189" s="5">
        <v>0</v>
      </c>
      <c r="Y189" s="33">
        <f t="shared" si="93"/>
        <v>0</v>
      </c>
      <c r="Z189" s="42" t="s">
        <v>59</v>
      </c>
      <c r="AA189" s="49">
        <f t="shared" si="94"/>
        <v>0</v>
      </c>
      <c r="AB189" s="49">
        <f t="shared" si="95"/>
        <v>0</v>
      </c>
      <c r="AC189" s="49">
        <f t="shared" si="96"/>
        <v>0</v>
      </c>
      <c r="AD189" s="49">
        <f t="shared" si="97"/>
        <v>0</v>
      </c>
      <c r="AE189" s="57">
        <f t="shared" si="98"/>
        <v>0</v>
      </c>
      <c r="AF189" s="57">
        <f t="shared" si="99"/>
        <v>0</v>
      </c>
      <c r="AI189" s="1"/>
      <c r="AJ189" s="20"/>
      <c r="AO189" s="1"/>
      <c r="AP189" s="20"/>
      <c r="BA189" s="1"/>
      <c r="BB189" s="20"/>
      <c r="BM189" s="1"/>
      <c r="BN189" s="20"/>
      <c r="BY189" s="1"/>
      <c r="BZ189" s="20"/>
    </row>
    <row r="190" spans="1:78" ht="19.5">
      <c r="A190" s="38"/>
      <c r="B190" s="23"/>
      <c r="C190" s="9" t="s">
        <v>7</v>
      </c>
      <c r="D190" s="16">
        <f>D191+Parameters!$C$8</f>
        <v>4.1899999999999995</v>
      </c>
      <c r="E190" s="10" t="s">
        <v>2</v>
      </c>
      <c r="F190" s="5">
        <v>0</v>
      </c>
      <c r="G190" s="33">
        <f t="shared" si="90"/>
        <v>0</v>
      </c>
      <c r="H190" s="24"/>
      <c r="I190" s="9" t="s">
        <v>7</v>
      </c>
      <c r="J190" s="16">
        <f>J191+Parameters!$G$8</f>
        <v>2.6000000000000005</v>
      </c>
      <c r="K190" s="10" t="s">
        <v>2</v>
      </c>
      <c r="L190" s="5">
        <v>0</v>
      </c>
      <c r="M190" s="33">
        <f t="shared" si="91"/>
        <v>0</v>
      </c>
      <c r="O190" s="9" t="s">
        <v>7</v>
      </c>
      <c r="P190" s="16">
        <f>P191+Parameters!$C$13</f>
        <v>4.580000000000001</v>
      </c>
      <c r="Q190" s="10" t="s">
        <v>2</v>
      </c>
      <c r="R190" s="5">
        <v>0</v>
      </c>
      <c r="S190" s="33">
        <f t="shared" si="92"/>
        <v>0</v>
      </c>
      <c r="U190" s="9" t="s">
        <v>7</v>
      </c>
      <c r="V190" s="16">
        <f>V191+Parameters!$G$13</f>
        <v>2.989999999999999</v>
      </c>
      <c r="W190" s="10" t="s">
        <v>2</v>
      </c>
      <c r="X190" s="5">
        <v>0</v>
      </c>
      <c r="Y190" s="33">
        <f t="shared" si="93"/>
        <v>0</v>
      </c>
      <c r="Z190" s="42" t="s">
        <v>60</v>
      </c>
      <c r="AA190" s="49">
        <f t="shared" si="94"/>
        <v>0</v>
      </c>
      <c r="AB190" s="49">
        <f t="shared" si="95"/>
        <v>0</v>
      </c>
      <c r="AC190" s="49">
        <f t="shared" si="96"/>
        <v>0</v>
      </c>
      <c r="AD190" s="49">
        <f t="shared" si="97"/>
        <v>0</v>
      </c>
      <c r="AE190" s="57">
        <f t="shared" si="98"/>
        <v>0</v>
      </c>
      <c r="AF190" s="57">
        <f t="shared" si="99"/>
        <v>0</v>
      </c>
      <c r="AI190" s="1"/>
      <c r="AJ190" s="20"/>
      <c r="AO190" s="1"/>
      <c r="AP190" s="20"/>
      <c r="BA190" s="1"/>
      <c r="BB190" s="20"/>
      <c r="BM190" s="1"/>
      <c r="BN190" s="20"/>
      <c r="BY190" s="1"/>
      <c r="BZ190" s="20"/>
    </row>
    <row r="191" spans="1:78" ht="19.5">
      <c r="A191" s="38"/>
      <c r="B191" s="23"/>
      <c r="C191" s="9" t="s">
        <v>8</v>
      </c>
      <c r="D191" s="16">
        <f>D192+Parameters!$C$8</f>
        <v>4.079999999999999</v>
      </c>
      <c r="E191" s="10" t="s">
        <v>2</v>
      </c>
      <c r="F191" s="5">
        <v>0</v>
      </c>
      <c r="G191" s="33">
        <f t="shared" si="90"/>
        <v>0</v>
      </c>
      <c r="H191" s="24"/>
      <c r="I191" s="9" t="s">
        <v>8</v>
      </c>
      <c r="J191" s="16">
        <f>J192+Parameters!$G$8</f>
        <v>2.5000000000000004</v>
      </c>
      <c r="K191" s="10" t="s">
        <v>2</v>
      </c>
      <c r="L191" s="5">
        <v>0</v>
      </c>
      <c r="M191" s="33">
        <f t="shared" si="91"/>
        <v>0</v>
      </c>
      <c r="O191" s="9" t="s">
        <v>8</v>
      </c>
      <c r="P191" s="16">
        <f>P192+Parameters!$C$13</f>
        <v>4.460000000000001</v>
      </c>
      <c r="Q191" s="10" t="s">
        <v>2</v>
      </c>
      <c r="R191" s="5">
        <v>0</v>
      </c>
      <c r="S191" s="33">
        <f t="shared" si="92"/>
        <v>0</v>
      </c>
      <c r="U191" s="9" t="s">
        <v>8</v>
      </c>
      <c r="V191" s="16">
        <f>V192+Parameters!$G$13</f>
        <v>2.879999999999999</v>
      </c>
      <c r="W191" s="10" t="s">
        <v>2</v>
      </c>
      <c r="X191" s="5">
        <v>0</v>
      </c>
      <c r="Y191" s="33">
        <f t="shared" si="93"/>
        <v>0</v>
      </c>
      <c r="Z191" s="42" t="s">
        <v>61</v>
      </c>
      <c r="AA191" s="49">
        <f t="shared" si="94"/>
        <v>0</v>
      </c>
      <c r="AB191" s="49">
        <f t="shared" si="95"/>
        <v>0</v>
      </c>
      <c r="AC191" s="49">
        <f t="shared" si="96"/>
        <v>0</v>
      </c>
      <c r="AD191" s="49">
        <f t="shared" si="97"/>
        <v>0</v>
      </c>
      <c r="AE191" s="57">
        <f t="shared" si="98"/>
        <v>0</v>
      </c>
      <c r="AF191" s="57">
        <f t="shared" si="99"/>
        <v>0</v>
      </c>
      <c r="AI191" s="1"/>
      <c r="AJ191" s="20"/>
      <c r="AO191" s="1"/>
      <c r="AP191" s="20"/>
      <c r="BA191" s="1"/>
      <c r="BB191" s="20"/>
      <c r="BM191" s="1"/>
      <c r="BN191" s="20"/>
      <c r="BY191" s="1"/>
      <c r="BZ191" s="20"/>
    </row>
    <row r="192" spans="1:78" ht="19.5">
      <c r="A192" s="38"/>
      <c r="B192" s="23"/>
      <c r="C192" s="9" t="s">
        <v>25</v>
      </c>
      <c r="D192" s="16">
        <f>D193+Parameters!$C$8</f>
        <v>3.9699999999999993</v>
      </c>
      <c r="E192" s="10" t="s">
        <v>2</v>
      </c>
      <c r="F192" s="5">
        <v>0</v>
      </c>
      <c r="G192" s="33">
        <f t="shared" si="90"/>
        <v>0</v>
      </c>
      <c r="H192" s="24"/>
      <c r="I192" s="9" t="s">
        <v>25</v>
      </c>
      <c r="J192" s="16">
        <f>J193+Parameters!$G$8</f>
        <v>2.4000000000000004</v>
      </c>
      <c r="K192" s="10" t="s">
        <v>2</v>
      </c>
      <c r="L192" s="5">
        <v>0</v>
      </c>
      <c r="M192" s="33">
        <f t="shared" si="91"/>
        <v>0</v>
      </c>
      <c r="O192" s="9" t="s">
        <v>25</v>
      </c>
      <c r="P192" s="16">
        <f>P193+Parameters!$C$13</f>
        <v>4.340000000000001</v>
      </c>
      <c r="Q192" s="10" t="s">
        <v>2</v>
      </c>
      <c r="R192" s="5">
        <v>0</v>
      </c>
      <c r="S192" s="33">
        <f t="shared" si="92"/>
        <v>0</v>
      </c>
      <c r="U192" s="9" t="s">
        <v>25</v>
      </c>
      <c r="V192" s="16">
        <f>V193+Parameters!$G$13</f>
        <v>2.769999999999999</v>
      </c>
      <c r="W192" s="10" t="s">
        <v>2</v>
      </c>
      <c r="X192" s="5">
        <v>0</v>
      </c>
      <c r="Y192" s="33">
        <f t="shared" si="93"/>
        <v>0</v>
      </c>
      <c r="Z192" s="42" t="s">
        <v>62</v>
      </c>
      <c r="AA192" s="49">
        <f t="shared" si="94"/>
        <v>0</v>
      </c>
      <c r="AB192" s="49">
        <f t="shared" si="95"/>
        <v>0</v>
      </c>
      <c r="AC192" s="49">
        <f t="shared" si="96"/>
        <v>0</v>
      </c>
      <c r="AD192" s="49">
        <f t="shared" si="97"/>
        <v>0</v>
      </c>
      <c r="AE192" s="57">
        <f t="shared" si="98"/>
        <v>0</v>
      </c>
      <c r="AF192" s="57">
        <f t="shared" si="99"/>
        <v>0</v>
      </c>
      <c r="AI192" s="1"/>
      <c r="AJ192" s="20"/>
      <c r="AO192" s="1"/>
      <c r="AP192" s="20"/>
      <c r="BA192" s="1"/>
      <c r="BB192" s="20"/>
      <c r="BM192" s="1"/>
      <c r="BN192" s="20"/>
      <c r="BY192" s="1"/>
      <c r="BZ192" s="20"/>
    </row>
    <row r="193" spans="1:78" ht="19.5">
      <c r="A193" s="38"/>
      <c r="B193" s="23"/>
      <c r="C193" s="9" t="s">
        <v>9</v>
      </c>
      <c r="D193" s="16">
        <f>D194+Parameters!$C$8</f>
        <v>3.8599999999999994</v>
      </c>
      <c r="E193" s="10" t="s">
        <v>2</v>
      </c>
      <c r="F193" s="5">
        <v>0</v>
      </c>
      <c r="G193" s="33">
        <f t="shared" si="90"/>
        <v>0</v>
      </c>
      <c r="H193" s="24"/>
      <c r="I193" s="9" t="s">
        <v>9</v>
      </c>
      <c r="J193" s="16">
        <f>J194+Parameters!$G$8</f>
        <v>2.3000000000000003</v>
      </c>
      <c r="K193" s="10" t="s">
        <v>2</v>
      </c>
      <c r="L193" s="5">
        <v>0</v>
      </c>
      <c r="M193" s="33">
        <f t="shared" si="91"/>
        <v>0</v>
      </c>
      <c r="O193" s="9" t="s">
        <v>9</v>
      </c>
      <c r="P193" s="16">
        <f>P194+Parameters!$C$13</f>
        <v>4.220000000000001</v>
      </c>
      <c r="Q193" s="10" t="s">
        <v>2</v>
      </c>
      <c r="R193" s="5">
        <v>0</v>
      </c>
      <c r="S193" s="33">
        <f t="shared" si="92"/>
        <v>0</v>
      </c>
      <c r="U193" s="9" t="s">
        <v>9</v>
      </c>
      <c r="V193" s="16">
        <f>V194+Parameters!$G$13</f>
        <v>2.6599999999999993</v>
      </c>
      <c r="W193" s="10" t="s">
        <v>2</v>
      </c>
      <c r="X193" s="5">
        <v>0</v>
      </c>
      <c r="Y193" s="33">
        <f t="shared" si="93"/>
        <v>0</v>
      </c>
      <c r="Z193" s="42" t="s">
        <v>63</v>
      </c>
      <c r="AA193" s="49">
        <f t="shared" si="94"/>
        <v>0</v>
      </c>
      <c r="AB193" s="49">
        <f t="shared" si="95"/>
        <v>0</v>
      </c>
      <c r="AC193" s="49">
        <f t="shared" si="96"/>
        <v>0</v>
      </c>
      <c r="AD193" s="49">
        <f t="shared" si="97"/>
        <v>0</v>
      </c>
      <c r="AE193" s="57">
        <f t="shared" si="98"/>
        <v>0</v>
      </c>
      <c r="AF193" s="57">
        <f t="shared" si="99"/>
        <v>0</v>
      </c>
      <c r="AI193" s="1"/>
      <c r="AJ193" s="20"/>
      <c r="AO193" s="1"/>
      <c r="AP193" s="20"/>
      <c r="BA193" s="1"/>
      <c r="BB193" s="20"/>
      <c r="BM193" s="1"/>
      <c r="BN193" s="20"/>
      <c r="BY193" s="1"/>
      <c r="BZ193" s="20"/>
    </row>
    <row r="194" spans="1:78" ht="19.5">
      <c r="A194" s="38"/>
      <c r="B194" s="23"/>
      <c r="C194" s="9" t="s">
        <v>10</v>
      </c>
      <c r="D194" s="16">
        <f>D195+Parameters!$C$8</f>
        <v>3.7499999999999996</v>
      </c>
      <c r="E194" s="10" t="s">
        <v>2</v>
      </c>
      <c r="F194" s="5">
        <v>0</v>
      </c>
      <c r="G194" s="33">
        <f t="shared" si="90"/>
        <v>0</v>
      </c>
      <c r="H194" s="24"/>
      <c r="I194" s="9" t="s">
        <v>10</v>
      </c>
      <c r="J194" s="16">
        <f>J195+Parameters!$G$8</f>
        <v>2.2</v>
      </c>
      <c r="K194" s="10" t="s">
        <v>2</v>
      </c>
      <c r="L194" s="5">
        <v>0</v>
      </c>
      <c r="M194" s="33">
        <f t="shared" si="91"/>
        <v>0</v>
      </c>
      <c r="O194" s="9" t="s">
        <v>10</v>
      </c>
      <c r="P194" s="16">
        <f>P195+Parameters!$C$13</f>
        <v>4.1000000000000005</v>
      </c>
      <c r="Q194" s="10" t="s">
        <v>2</v>
      </c>
      <c r="R194" s="5">
        <v>0</v>
      </c>
      <c r="S194" s="33">
        <f t="shared" si="92"/>
        <v>0</v>
      </c>
      <c r="U194" s="9" t="s">
        <v>10</v>
      </c>
      <c r="V194" s="16">
        <f>V195+Parameters!$G$13</f>
        <v>2.5499999999999994</v>
      </c>
      <c r="W194" s="10" t="s">
        <v>2</v>
      </c>
      <c r="X194" s="5">
        <v>0</v>
      </c>
      <c r="Y194" s="33">
        <f t="shared" si="93"/>
        <v>0</v>
      </c>
      <c r="Z194" s="43" t="s">
        <v>64</v>
      </c>
      <c r="AA194" s="50">
        <f t="shared" si="94"/>
        <v>0</v>
      </c>
      <c r="AB194" s="50">
        <f t="shared" si="95"/>
        <v>0</v>
      </c>
      <c r="AC194" s="50">
        <f t="shared" si="96"/>
        <v>0</v>
      </c>
      <c r="AD194" s="50">
        <f t="shared" si="97"/>
        <v>0</v>
      </c>
      <c r="AE194" s="57">
        <f t="shared" si="98"/>
        <v>0</v>
      </c>
      <c r="AF194" s="57">
        <f t="shared" si="99"/>
        <v>0</v>
      </c>
      <c r="AI194" s="1"/>
      <c r="AJ194" s="20"/>
      <c r="AO194" s="1"/>
      <c r="AP194" s="20"/>
      <c r="BA194" s="1"/>
      <c r="BB194" s="20"/>
      <c r="BM194" s="1"/>
      <c r="BN194" s="20"/>
      <c r="BY194" s="1"/>
      <c r="BZ194" s="20"/>
    </row>
    <row r="195" spans="1:78" ht="19.5">
      <c r="A195" s="38"/>
      <c r="C195" s="9" t="s">
        <v>11</v>
      </c>
      <c r="D195" s="16">
        <f>D196+Parameters!$C$8</f>
        <v>3.6399999999999997</v>
      </c>
      <c r="E195" s="10" t="s">
        <v>2</v>
      </c>
      <c r="F195" s="5">
        <v>0</v>
      </c>
      <c r="G195" s="33">
        <f t="shared" si="90"/>
        <v>0</v>
      </c>
      <c r="H195" s="12"/>
      <c r="I195" s="9" t="s">
        <v>11</v>
      </c>
      <c r="J195" s="16">
        <f>J196+Parameters!$G$8</f>
        <v>2.1</v>
      </c>
      <c r="K195" s="10" t="s">
        <v>2</v>
      </c>
      <c r="L195" s="5">
        <v>0</v>
      </c>
      <c r="M195" s="33">
        <f t="shared" si="91"/>
        <v>0</v>
      </c>
      <c r="O195" s="9" t="s">
        <v>11</v>
      </c>
      <c r="P195" s="16">
        <f>P196+Parameters!$C$13</f>
        <v>3.9800000000000004</v>
      </c>
      <c r="Q195" s="10" t="s">
        <v>2</v>
      </c>
      <c r="R195" s="5">
        <v>0</v>
      </c>
      <c r="S195" s="33">
        <f t="shared" si="92"/>
        <v>0</v>
      </c>
      <c r="U195" s="9" t="s">
        <v>11</v>
      </c>
      <c r="V195" s="16">
        <f>V196+Parameters!$G$13</f>
        <v>2.4399999999999995</v>
      </c>
      <c r="W195" s="10" t="s">
        <v>2</v>
      </c>
      <c r="X195" s="5">
        <v>0</v>
      </c>
      <c r="Y195" s="33">
        <f t="shared" si="93"/>
        <v>0</v>
      </c>
      <c r="Z195" s="42" t="s">
        <v>65</v>
      </c>
      <c r="AA195" s="49">
        <f t="shared" si="94"/>
        <v>0</v>
      </c>
      <c r="AB195" s="49">
        <f t="shared" si="95"/>
        <v>0</v>
      </c>
      <c r="AC195" s="49">
        <f t="shared" si="96"/>
        <v>0</v>
      </c>
      <c r="AD195" s="49">
        <f t="shared" si="97"/>
        <v>0</v>
      </c>
      <c r="AE195" s="57">
        <f t="shared" si="98"/>
        <v>0</v>
      </c>
      <c r="AF195" s="57">
        <f t="shared" si="99"/>
        <v>0</v>
      </c>
      <c r="AI195" s="1"/>
      <c r="AJ195" s="20"/>
      <c r="AO195" s="1"/>
      <c r="AP195" s="20"/>
      <c r="BA195" s="1"/>
      <c r="BB195" s="20"/>
      <c r="BM195" s="1"/>
      <c r="BN195" s="20"/>
      <c r="BY195" s="1"/>
      <c r="BZ195" s="20"/>
    </row>
    <row r="196" spans="3:78" ht="19.5">
      <c r="C196" s="9" t="s">
        <v>12</v>
      </c>
      <c r="D196" s="16">
        <f>D197+Parameters!$C$8</f>
        <v>3.53</v>
      </c>
      <c r="E196" s="10" t="s">
        <v>2</v>
      </c>
      <c r="F196" s="5">
        <v>0</v>
      </c>
      <c r="G196" s="33">
        <f t="shared" si="90"/>
        <v>0</v>
      </c>
      <c r="I196" s="9" t="s">
        <v>12</v>
      </c>
      <c r="J196" s="16">
        <f>J197+Parameters!$G$8</f>
        <v>2</v>
      </c>
      <c r="K196" s="10" t="s">
        <v>2</v>
      </c>
      <c r="L196" s="5">
        <v>0</v>
      </c>
      <c r="M196" s="33">
        <f t="shared" si="91"/>
        <v>0</v>
      </c>
      <c r="O196" s="9" t="s">
        <v>12</v>
      </c>
      <c r="P196" s="16">
        <f>P197+Parameters!$C$13</f>
        <v>3.8600000000000003</v>
      </c>
      <c r="Q196" s="10" t="s">
        <v>2</v>
      </c>
      <c r="R196" s="5">
        <v>0</v>
      </c>
      <c r="S196" s="33">
        <f t="shared" si="92"/>
        <v>0</v>
      </c>
      <c r="U196" s="9" t="s">
        <v>12</v>
      </c>
      <c r="V196" s="16">
        <f>V197+Parameters!$G$13</f>
        <v>2.3299999999999996</v>
      </c>
      <c r="W196" s="10" t="s">
        <v>2</v>
      </c>
      <c r="X196" s="5">
        <v>0</v>
      </c>
      <c r="Y196" s="33">
        <f t="shared" si="93"/>
        <v>0</v>
      </c>
      <c r="Z196" s="44" t="s">
        <v>66</v>
      </c>
      <c r="AA196" s="51">
        <f t="shared" si="94"/>
        <v>0</v>
      </c>
      <c r="AB196" s="51">
        <f t="shared" si="95"/>
        <v>0</v>
      </c>
      <c r="AC196" s="51">
        <f t="shared" si="96"/>
        <v>0</v>
      </c>
      <c r="AD196" s="51">
        <f t="shared" si="97"/>
        <v>0</v>
      </c>
      <c r="AE196" s="57">
        <f t="shared" si="98"/>
        <v>0</v>
      </c>
      <c r="AF196" s="57">
        <f t="shared" si="99"/>
        <v>0</v>
      </c>
      <c r="AI196" s="1"/>
      <c r="AJ196" s="20"/>
      <c r="AO196" s="1"/>
      <c r="AP196" s="20"/>
      <c r="BA196" s="1"/>
      <c r="BB196" s="20"/>
      <c r="BM196" s="1"/>
      <c r="BN196" s="20"/>
      <c r="BY196" s="1"/>
      <c r="BZ196" s="20"/>
    </row>
    <row r="197" spans="3:78" ht="19.5">
      <c r="C197" s="9" t="s">
        <v>13</v>
      </c>
      <c r="D197" s="16">
        <f>D198+Parameters!$C$8</f>
        <v>3.42</v>
      </c>
      <c r="E197" s="10" t="s">
        <v>2</v>
      </c>
      <c r="F197" s="5">
        <v>0</v>
      </c>
      <c r="G197" s="33">
        <f t="shared" si="90"/>
        <v>0</v>
      </c>
      <c r="I197" s="9" t="s">
        <v>13</v>
      </c>
      <c r="J197" s="16">
        <f>J198+Parameters!$G$8</f>
        <v>1.9000000000000001</v>
      </c>
      <c r="K197" s="10" t="s">
        <v>2</v>
      </c>
      <c r="L197" s="5">
        <v>0</v>
      </c>
      <c r="M197" s="33">
        <f t="shared" si="91"/>
        <v>0</v>
      </c>
      <c r="O197" s="9" t="s">
        <v>13</v>
      </c>
      <c r="P197" s="16">
        <f>P198+Parameters!$C$13</f>
        <v>3.74</v>
      </c>
      <c r="Q197" s="10" t="s">
        <v>2</v>
      </c>
      <c r="R197" s="5">
        <v>0</v>
      </c>
      <c r="S197" s="33">
        <f t="shared" si="92"/>
        <v>0</v>
      </c>
      <c r="U197" s="9" t="s">
        <v>13</v>
      </c>
      <c r="V197" s="16">
        <f>V198+Parameters!$G$13</f>
        <v>2.2199999999999998</v>
      </c>
      <c r="W197" s="10" t="s">
        <v>2</v>
      </c>
      <c r="X197" s="5">
        <v>0</v>
      </c>
      <c r="Y197" s="33">
        <f t="shared" si="93"/>
        <v>0</v>
      </c>
      <c r="Z197" s="42" t="s">
        <v>67</v>
      </c>
      <c r="AA197" s="49">
        <f t="shared" si="94"/>
        <v>0</v>
      </c>
      <c r="AB197" s="49">
        <f t="shared" si="95"/>
        <v>0</v>
      </c>
      <c r="AC197" s="49">
        <f t="shared" si="96"/>
        <v>0</v>
      </c>
      <c r="AD197" s="49">
        <f t="shared" si="97"/>
        <v>0</v>
      </c>
      <c r="AE197" s="57">
        <f t="shared" si="98"/>
        <v>0</v>
      </c>
      <c r="AF197" s="57">
        <f t="shared" si="99"/>
        <v>0</v>
      </c>
      <c r="AI197" s="1"/>
      <c r="AJ197" s="20"/>
      <c r="AO197" s="1"/>
      <c r="AP197" s="20"/>
      <c r="BA197" s="1"/>
      <c r="BB197" s="20"/>
      <c r="BM197" s="1"/>
      <c r="BN197" s="20"/>
      <c r="BY197" s="1"/>
      <c r="BZ197" s="20"/>
    </row>
    <row r="198" spans="3:78" ht="19.5">
      <c r="C198" s="9" t="s">
        <v>14</v>
      </c>
      <c r="D198" s="16">
        <f>D199+Parameters!$C$8</f>
        <v>3.31</v>
      </c>
      <c r="E198" s="10" t="s">
        <v>2</v>
      </c>
      <c r="F198" s="5">
        <v>0</v>
      </c>
      <c r="G198" s="33">
        <f t="shared" si="90"/>
        <v>0</v>
      </c>
      <c r="I198" s="9" t="s">
        <v>14</v>
      </c>
      <c r="J198" s="16">
        <f>J199+Parameters!$G$8</f>
        <v>1.8</v>
      </c>
      <c r="K198" s="10" t="s">
        <v>2</v>
      </c>
      <c r="L198" s="5">
        <v>0</v>
      </c>
      <c r="M198" s="33">
        <f t="shared" si="91"/>
        <v>0</v>
      </c>
      <c r="O198" s="9" t="s">
        <v>14</v>
      </c>
      <c r="P198" s="16">
        <f>P199+Parameters!$C$13</f>
        <v>3.62</v>
      </c>
      <c r="Q198" s="10" t="s">
        <v>2</v>
      </c>
      <c r="R198" s="5">
        <v>0</v>
      </c>
      <c r="S198" s="33">
        <f t="shared" si="92"/>
        <v>0</v>
      </c>
      <c r="U198" s="9" t="s">
        <v>14</v>
      </c>
      <c r="V198" s="16">
        <f>V199+Parameters!$G$13</f>
        <v>2.11</v>
      </c>
      <c r="W198" s="10" t="s">
        <v>2</v>
      </c>
      <c r="X198" s="5">
        <v>0</v>
      </c>
      <c r="Y198" s="33">
        <f t="shared" si="93"/>
        <v>0</v>
      </c>
      <c r="Z198" s="42" t="s">
        <v>68</v>
      </c>
      <c r="AA198" s="49">
        <f t="shared" si="94"/>
        <v>0</v>
      </c>
      <c r="AB198" s="49">
        <f t="shared" si="95"/>
        <v>0</v>
      </c>
      <c r="AC198" s="49">
        <f t="shared" si="96"/>
        <v>0</v>
      </c>
      <c r="AD198" s="49">
        <f t="shared" si="97"/>
        <v>0</v>
      </c>
      <c r="AE198" s="57">
        <f t="shared" si="98"/>
        <v>0</v>
      </c>
      <c r="AF198" s="57">
        <f t="shared" si="99"/>
        <v>0</v>
      </c>
      <c r="AI198" s="1"/>
      <c r="AJ198" s="20"/>
      <c r="AO198" s="1"/>
      <c r="AP198" s="20"/>
      <c r="BA198" s="1"/>
      <c r="BB198" s="20"/>
      <c r="BM198" s="1"/>
      <c r="BN198" s="20"/>
      <c r="BY198" s="1"/>
      <c r="BZ198" s="20"/>
    </row>
    <row r="199" spans="3:78" ht="19.5">
      <c r="C199" s="9" t="s">
        <v>15</v>
      </c>
      <c r="D199" s="16">
        <f>Parameters!C7</f>
        <v>3.2</v>
      </c>
      <c r="E199" s="10" t="s">
        <v>2</v>
      </c>
      <c r="F199" s="5">
        <v>0</v>
      </c>
      <c r="G199" s="33">
        <f>IF(F199=F179,0,2)</f>
        <v>0</v>
      </c>
      <c r="I199" s="9" t="s">
        <v>15</v>
      </c>
      <c r="J199" s="16">
        <f>Parameters!G7</f>
        <v>1.7</v>
      </c>
      <c r="K199" s="10" t="s">
        <v>2</v>
      </c>
      <c r="L199" s="5">
        <v>0</v>
      </c>
      <c r="M199" s="33">
        <f>IF(L199=L179,0,2)</f>
        <v>0</v>
      </c>
      <c r="O199" s="9" t="s">
        <v>15</v>
      </c>
      <c r="P199" s="16">
        <f>Parameters!C12</f>
        <v>3.5</v>
      </c>
      <c r="Q199" s="10" t="s">
        <v>2</v>
      </c>
      <c r="R199" s="5">
        <v>0</v>
      </c>
      <c r="S199" s="33">
        <f>IF(R199=R179,0,2)</f>
        <v>0</v>
      </c>
      <c r="U199" s="9" t="s">
        <v>15</v>
      </c>
      <c r="V199" s="16">
        <f>Parameters!G12</f>
        <v>2</v>
      </c>
      <c r="W199" s="10" t="s">
        <v>2</v>
      </c>
      <c r="X199" s="5">
        <v>0</v>
      </c>
      <c r="Y199" s="33">
        <f>IF(X199=X179,0,2)</f>
        <v>0</v>
      </c>
      <c r="Z199" s="42" t="s">
        <v>69</v>
      </c>
      <c r="AA199" s="49">
        <f t="shared" si="94"/>
        <v>0</v>
      </c>
      <c r="AB199" s="49">
        <f t="shared" si="95"/>
        <v>0</v>
      </c>
      <c r="AC199" s="49">
        <f t="shared" si="96"/>
        <v>0</v>
      </c>
      <c r="AD199" s="49">
        <f t="shared" si="97"/>
        <v>0</v>
      </c>
      <c r="AE199" s="58">
        <f t="shared" si="98"/>
        <v>0</v>
      </c>
      <c r="AF199" s="58">
        <f t="shared" si="99"/>
        <v>0</v>
      </c>
      <c r="AI199" s="1"/>
      <c r="AJ199" s="20"/>
      <c r="AO199" s="1"/>
      <c r="AP199" s="20"/>
      <c r="BA199" s="1"/>
      <c r="BB199" s="20"/>
      <c r="BM199" s="1"/>
      <c r="BN199" s="20"/>
      <c r="BY199" s="1"/>
      <c r="BZ199" s="20"/>
    </row>
    <row r="200" spans="6:78" ht="18.75">
      <c r="F200" s="1"/>
      <c r="G200" s="33"/>
      <c r="R200" s="1"/>
      <c r="S200" s="33"/>
      <c r="X200" s="1"/>
      <c r="Y200" s="33"/>
      <c r="AI200" s="1"/>
      <c r="AJ200" s="20"/>
      <c r="AO200" s="1"/>
      <c r="AP200" s="20"/>
      <c r="BA200" s="1"/>
      <c r="BB200" s="20"/>
      <c r="BM200" s="1"/>
      <c r="BN200" s="20"/>
      <c r="BY200" s="1"/>
      <c r="BZ200" s="20"/>
    </row>
    <row r="201" spans="65:78" ht="18.75">
      <c r="BM201" s="1"/>
      <c r="BN201" s="20"/>
      <c r="BY201" s="1"/>
      <c r="BZ201" s="20"/>
    </row>
    <row r="202" spans="65:78" ht="18.75">
      <c r="BM202" s="1"/>
      <c r="BN202" s="20"/>
      <c r="BY202" s="1"/>
      <c r="BZ202" s="20"/>
    </row>
    <row r="203" spans="65:78" ht="18.75">
      <c r="BM203" s="1"/>
      <c r="BN203" s="20"/>
      <c r="BY203" s="1"/>
      <c r="BZ203" s="20"/>
    </row>
    <row r="204" spans="65:78" ht="18.75">
      <c r="BM204" s="1"/>
      <c r="BN204" s="20"/>
      <c r="BY204" s="1"/>
      <c r="BZ204" s="20"/>
    </row>
    <row r="205" spans="65:78" ht="18.75">
      <c r="BM205" s="1"/>
      <c r="BN205" s="20"/>
      <c r="BY205" s="1"/>
      <c r="BZ205" s="20"/>
    </row>
    <row r="206" spans="65:78" ht="18.75">
      <c r="BM206" s="1"/>
      <c r="BN206" s="20"/>
      <c r="BY206" s="1"/>
      <c r="BZ206" s="20"/>
    </row>
    <row r="207" spans="65:78" ht="18.75">
      <c r="BM207" s="1"/>
      <c r="BN207" s="20"/>
      <c r="BY207" s="1"/>
      <c r="BZ207" s="20"/>
    </row>
    <row r="208" spans="65:78" ht="18.75">
      <c r="BM208" s="1"/>
      <c r="BN208" s="20"/>
      <c r="BY208" s="1"/>
      <c r="BZ208" s="20"/>
    </row>
    <row r="209" spans="65:78" ht="18.75">
      <c r="BM209" s="1"/>
      <c r="BN209" s="20"/>
      <c r="BY209" s="1"/>
      <c r="BZ209" s="20"/>
    </row>
    <row r="210" spans="65:78" ht="18.75">
      <c r="BM210" s="1"/>
      <c r="BN210" s="20"/>
      <c r="BY210" s="1"/>
      <c r="BZ210" s="20"/>
    </row>
    <row r="211" spans="65:78" ht="18.75">
      <c r="BM211" s="1"/>
      <c r="BN211" s="20"/>
      <c r="BY211" s="1"/>
      <c r="BZ211" s="20"/>
    </row>
    <row r="212" spans="65:78" ht="18.75">
      <c r="BM212" s="1"/>
      <c r="BN212" s="20"/>
      <c r="BY212" s="1"/>
      <c r="BZ212" s="20"/>
    </row>
    <row r="213" spans="7:78" ht="18.75">
      <c r="G213" s="35"/>
      <c r="R213" s="1"/>
      <c r="S213" s="33"/>
      <c r="X213" s="1"/>
      <c r="Y213" s="33"/>
      <c r="AI213" s="1"/>
      <c r="AJ213" s="20"/>
      <c r="AO213" s="1"/>
      <c r="AP213" s="20"/>
      <c r="BA213" s="1"/>
      <c r="BB213" s="20"/>
      <c r="BM213" s="1"/>
      <c r="BN213" s="20"/>
      <c r="BY213" s="1"/>
      <c r="BZ213" s="20"/>
    </row>
    <row r="214" spans="65:78" ht="18.75">
      <c r="BM214" s="1"/>
      <c r="BN214" s="20"/>
      <c r="BY214" s="1"/>
      <c r="BZ214" s="20"/>
    </row>
    <row r="215" spans="65:78" ht="18.75">
      <c r="BM215" s="1"/>
      <c r="BN215" s="20"/>
      <c r="BY215" s="1"/>
      <c r="BZ215" s="20"/>
    </row>
    <row r="216" spans="77:78" ht="18.75">
      <c r="BY216" s="1"/>
      <c r="BZ216" s="20"/>
    </row>
    <row r="217" spans="77:78" ht="18" customHeight="1">
      <c r="BY217" s="1"/>
      <c r="BZ217" s="20"/>
    </row>
    <row r="218" spans="77:78" ht="18.75">
      <c r="BY218" s="1"/>
      <c r="BZ218" s="20"/>
    </row>
    <row r="219" spans="77:78" ht="18.75">
      <c r="BY219" s="1"/>
      <c r="BZ219" s="20"/>
    </row>
    <row r="220" spans="77:78" ht="18.75">
      <c r="BY220" s="1"/>
      <c r="BZ220" s="20"/>
    </row>
    <row r="221" spans="77:78" ht="18.75">
      <c r="BY221" s="1"/>
      <c r="BZ221" s="20"/>
    </row>
    <row r="222" spans="77:78" ht="18.75">
      <c r="BY222" s="1"/>
      <c r="BZ222" s="20"/>
    </row>
    <row r="223" spans="77:78" ht="18.75">
      <c r="BY223" s="1"/>
      <c r="BZ223" s="20"/>
    </row>
    <row r="224" spans="77:78" ht="18.75">
      <c r="BY224" s="1"/>
      <c r="BZ224" s="20"/>
    </row>
    <row r="225" spans="77:78" ht="18.75">
      <c r="BY225" s="1"/>
      <c r="BZ225" s="20"/>
    </row>
    <row r="226" spans="77:78" ht="18.75">
      <c r="BY226" s="1"/>
      <c r="BZ226" s="20"/>
    </row>
    <row r="227" spans="77:78" ht="18.75">
      <c r="BY227" s="1"/>
      <c r="BZ227" s="20"/>
    </row>
    <row r="228" spans="77:78" ht="18.75">
      <c r="BY228" s="1"/>
      <c r="BZ228" s="20"/>
    </row>
    <row r="229" spans="77:78" ht="18.75">
      <c r="BY229" s="1"/>
      <c r="BZ229" s="20"/>
    </row>
    <row r="230" spans="77:78" ht="18.75">
      <c r="BY230" s="1"/>
      <c r="BZ230" s="20"/>
    </row>
    <row r="231" ht="18" customHeight="1"/>
    <row r="232" spans="3:12" ht="18" customHeight="1">
      <c r="C232" s="60"/>
      <c r="D232" s="60"/>
      <c r="E232" s="60"/>
      <c r="F232" s="60"/>
      <c r="I232" s="60"/>
      <c r="J232" s="60"/>
      <c r="K232" s="60"/>
      <c r="L232" s="60"/>
    </row>
    <row r="235" ht="18" customHeight="1"/>
  </sheetData>
  <sheetProtection/>
  <mergeCells count="83">
    <mergeCell ref="C232:F232"/>
    <mergeCell ref="I232:L232"/>
    <mergeCell ref="C182:F182"/>
    <mergeCell ref="I182:L182"/>
    <mergeCell ref="O182:R182"/>
    <mergeCell ref="U182:X182"/>
    <mergeCell ref="B186:B188"/>
    <mergeCell ref="H186:H188"/>
    <mergeCell ref="N186:N188"/>
    <mergeCell ref="T186:T188"/>
    <mergeCell ref="C162:F162"/>
    <mergeCell ref="I162:L162"/>
    <mergeCell ref="O162:R162"/>
    <mergeCell ref="U162:X162"/>
    <mergeCell ref="B166:B168"/>
    <mergeCell ref="H166:H168"/>
    <mergeCell ref="N166:N168"/>
    <mergeCell ref="T166:T168"/>
    <mergeCell ref="C142:F142"/>
    <mergeCell ref="I142:L142"/>
    <mergeCell ref="O142:R142"/>
    <mergeCell ref="U142:X142"/>
    <mergeCell ref="B146:B148"/>
    <mergeCell ref="H146:H148"/>
    <mergeCell ref="N146:N148"/>
    <mergeCell ref="T146:T148"/>
    <mergeCell ref="C122:F122"/>
    <mergeCell ref="I122:L122"/>
    <mergeCell ref="O122:R122"/>
    <mergeCell ref="U122:X122"/>
    <mergeCell ref="B126:B128"/>
    <mergeCell ref="H126:H128"/>
    <mergeCell ref="N126:N128"/>
    <mergeCell ref="T126:T128"/>
    <mergeCell ref="C102:F102"/>
    <mergeCell ref="I102:L102"/>
    <mergeCell ref="O102:R102"/>
    <mergeCell ref="U102:X102"/>
    <mergeCell ref="B106:B108"/>
    <mergeCell ref="H106:H108"/>
    <mergeCell ref="N106:N108"/>
    <mergeCell ref="T106:T108"/>
    <mergeCell ref="U62:X62"/>
    <mergeCell ref="C82:F82"/>
    <mergeCell ref="I82:L82"/>
    <mergeCell ref="O82:R82"/>
    <mergeCell ref="U82:X82"/>
    <mergeCell ref="B86:B88"/>
    <mergeCell ref="H86:H88"/>
    <mergeCell ref="N86:N88"/>
    <mergeCell ref="T86:T88"/>
    <mergeCell ref="C42:F42"/>
    <mergeCell ref="I42:L42"/>
    <mergeCell ref="O42:R42"/>
    <mergeCell ref="C62:F62"/>
    <mergeCell ref="I62:L62"/>
    <mergeCell ref="O62:R62"/>
    <mergeCell ref="U42:X42"/>
    <mergeCell ref="B46:B48"/>
    <mergeCell ref="H46:H48"/>
    <mergeCell ref="N46:N48"/>
    <mergeCell ref="T46:T48"/>
    <mergeCell ref="C22:F22"/>
    <mergeCell ref="I22:L22"/>
    <mergeCell ref="O22:R22"/>
    <mergeCell ref="U22:X22"/>
    <mergeCell ref="B26:B28"/>
    <mergeCell ref="H26:H28"/>
    <mergeCell ref="N26:N28"/>
    <mergeCell ref="T26:T28"/>
    <mergeCell ref="C2:F2"/>
    <mergeCell ref="I2:L2"/>
    <mergeCell ref="O2:R2"/>
    <mergeCell ref="B66:B68"/>
    <mergeCell ref="H66:H68"/>
    <mergeCell ref="N66:N68"/>
    <mergeCell ref="T66:T68"/>
    <mergeCell ref="U2:X2"/>
    <mergeCell ref="O3:R3"/>
    <mergeCell ref="B6:B8"/>
    <mergeCell ref="H6:H8"/>
    <mergeCell ref="N6:N8"/>
    <mergeCell ref="T6:T8"/>
  </mergeCells>
  <conditionalFormatting sqref="G5:G19">
    <cfRule type="cellIs" priority="72" dxfId="0" operator="between" stopIfTrue="1">
      <formula>1</formula>
      <formula>2</formula>
    </cfRule>
  </conditionalFormatting>
  <conditionalFormatting sqref="G25:G39">
    <cfRule type="cellIs" priority="71" dxfId="0" operator="between" stopIfTrue="1">
      <formula>1</formula>
      <formula>2</formula>
    </cfRule>
  </conditionalFormatting>
  <conditionalFormatting sqref="G45:G58">
    <cfRule type="cellIs" priority="70" dxfId="0" operator="between" stopIfTrue="1">
      <formula>1</formula>
      <formula>2</formula>
    </cfRule>
  </conditionalFormatting>
  <conditionalFormatting sqref="G65:G78">
    <cfRule type="cellIs" priority="69" dxfId="0" operator="between" stopIfTrue="1">
      <formula>1</formula>
      <formula>2</formula>
    </cfRule>
  </conditionalFormatting>
  <conditionalFormatting sqref="G85:G98">
    <cfRule type="cellIs" priority="68" dxfId="0" operator="between" stopIfTrue="1">
      <formula>1</formula>
      <formula>2</formula>
    </cfRule>
  </conditionalFormatting>
  <conditionalFormatting sqref="G105:G118">
    <cfRule type="cellIs" priority="67" dxfId="0" operator="between" stopIfTrue="1">
      <formula>1</formula>
      <formula>2</formula>
    </cfRule>
  </conditionalFormatting>
  <conditionalFormatting sqref="G125:G138">
    <cfRule type="cellIs" priority="66" dxfId="0" operator="between" stopIfTrue="1">
      <formula>1</formula>
      <formula>2</formula>
    </cfRule>
  </conditionalFormatting>
  <conditionalFormatting sqref="M125:M138">
    <cfRule type="cellIs" priority="65" dxfId="0" operator="between" stopIfTrue="1">
      <formula>1</formula>
      <formula>2</formula>
    </cfRule>
  </conditionalFormatting>
  <conditionalFormatting sqref="G145:G158">
    <cfRule type="cellIs" priority="64" dxfId="0" operator="between" stopIfTrue="1">
      <formula>1</formula>
      <formula>2</formula>
    </cfRule>
  </conditionalFormatting>
  <conditionalFormatting sqref="G165:G178">
    <cfRule type="cellIs" priority="63" dxfId="0" operator="between" stopIfTrue="1">
      <formula>1</formula>
      <formula>2</formula>
    </cfRule>
  </conditionalFormatting>
  <conditionalFormatting sqref="G185:G198">
    <cfRule type="cellIs" priority="62" dxfId="0" operator="between" stopIfTrue="1">
      <formula>1</formula>
      <formula>2</formula>
    </cfRule>
  </conditionalFormatting>
  <conditionalFormatting sqref="S125:S138">
    <cfRule type="cellIs" priority="61" dxfId="0" operator="between" stopIfTrue="1">
      <formula>1</formula>
      <formula>2</formula>
    </cfRule>
  </conditionalFormatting>
  <conditionalFormatting sqref="Y125:Y138">
    <cfRule type="cellIs" priority="60" dxfId="0" operator="between" stopIfTrue="1">
      <formula>1</formula>
      <formula>2</formula>
    </cfRule>
  </conditionalFormatting>
  <conditionalFormatting sqref="M5:M19">
    <cfRule type="cellIs" priority="59" dxfId="0" operator="between" stopIfTrue="1">
      <formula>1</formula>
      <formula>2</formula>
    </cfRule>
  </conditionalFormatting>
  <conditionalFormatting sqref="S5:S19">
    <cfRule type="cellIs" priority="58" dxfId="0" operator="between" stopIfTrue="1">
      <formula>1</formula>
      <formula>2</formula>
    </cfRule>
  </conditionalFormatting>
  <conditionalFormatting sqref="Y5:Y19">
    <cfRule type="cellIs" priority="57" dxfId="0" operator="between" stopIfTrue="1">
      <formula>1</formula>
      <formula>2</formula>
    </cfRule>
  </conditionalFormatting>
  <conditionalFormatting sqref="M45:M58">
    <cfRule type="cellIs" priority="56" dxfId="0" operator="between" stopIfTrue="1">
      <formula>1</formula>
      <formula>2</formula>
    </cfRule>
  </conditionalFormatting>
  <conditionalFormatting sqref="S45:S58">
    <cfRule type="cellIs" priority="55" dxfId="0" operator="between" stopIfTrue="1">
      <formula>1</formula>
      <formula>2</formula>
    </cfRule>
  </conditionalFormatting>
  <conditionalFormatting sqref="Y45:Y58">
    <cfRule type="cellIs" priority="54" dxfId="0" operator="between" stopIfTrue="1">
      <formula>1</formula>
      <formula>2</formula>
    </cfRule>
  </conditionalFormatting>
  <conditionalFormatting sqref="M65:M78">
    <cfRule type="cellIs" priority="53" dxfId="0" operator="between" stopIfTrue="1">
      <formula>1</formula>
      <formula>2</formula>
    </cfRule>
  </conditionalFormatting>
  <conditionalFormatting sqref="S65:S78">
    <cfRule type="cellIs" priority="52" dxfId="0" operator="between" stopIfTrue="1">
      <formula>1</formula>
      <formula>2</formula>
    </cfRule>
  </conditionalFormatting>
  <conditionalFormatting sqref="Y65:Y78">
    <cfRule type="cellIs" priority="51" dxfId="0" operator="between" stopIfTrue="1">
      <formula>1</formula>
      <formula>2</formula>
    </cfRule>
  </conditionalFormatting>
  <conditionalFormatting sqref="M85:M98">
    <cfRule type="cellIs" priority="50" dxfId="0" operator="between" stopIfTrue="1">
      <formula>1</formula>
      <formula>2</formula>
    </cfRule>
  </conditionalFormatting>
  <conditionalFormatting sqref="S85:S98">
    <cfRule type="cellIs" priority="49" dxfId="0" operator="between" stopIfTrue="1">
      <formula>1</formula>
      <formula>2</formula>
    </cfRule>
  </conditionalFormatting>
  <conditionalFormatting sqref="Y85:Y98">
    <cfRule type="cellIs" priority="48" dxfId="0" operator="between" stopIfTrue="1">
      <formula>1</formula>
      <formula>2</formula>
    </cfRule>
  </conditionalFormatting>
  <conditionalFormatting sqref="M105:M118">
    <cfRule type="cellIs" priority="47" dxfId="0" operator="between" stopIfTrue="1">
      <formula>1</formula>
      <formula>2</formula>
    </cfRule>
  </conditionalFormatting>
  <conditionalFormatting sqref="S105:S118">
    <cfRule type="cellIs" priority="46" dxfId="0" operator="between" stopIfTrue="1">
      <formula>1</formula>
      <formula>2</formula>
    </cfRule>
  </conditionalFormatting>
  <conditionalFormatting sqref="Y105:Y118">
    <cfRule type="cellIs" priority="45" dxfId="0" operator="between" stopIfTrue="1">
      <formula>1</formula>
      <formula>2</formula>
    </cfRule>
  </conditionalFormatting>
  <conditionalFormatting sqref="M25:M39">
    <cfRule type="cellIs" priority="44" dxfId="0" operator="between" stopIfTrue="1">
      <formula>1</formula>
      <formula>2</formula>
    </cfRule>
  </conditionalFormatting>
  <conditionalFormatting sqref="S25:S39">
    <cfRule type="cellIs" priority="43" dxfId="0" operator="between" stopIfTrue="1">
      <formula>1</formula>
      <formula>2</formula>
    </cfRule>
  </conditionalFormatting>
  <conditionalFormatting sqref="Y25:Y39">
    <cfRule type="cellIs" priority="42" dxfId="0" operator="between" stopIfTrue="1">
      <formula>1</formula>
      <formula>2</formula>
    </cfRule>
  </conditionalFormatting>
  <conditionalFormatting sqref="G59">
    <cfRule type="cellIs" priority="41" dxfId="0" operator="between" stopIfTrue="1">
      <formula>1</formula>
      <formula>2</formula>
    </cfRule>
  </conditionalFormatting>
  <conditionalFormatting sqref="G79">
    <cfRule type="cellIs" priority="40" dxfId="0" operator="between" stopIfTrue="1">
      <formula>1</formula>
      <formula>2</formula>
    </cfRule>
  </conditionalFormatting>
  <conditionalFormatting sqref="G99">
    <cfRule type="cellIs" priority="39" dxfId="0" operator="between" stopIfTrue="1">
      <formula>1</formula>
      <formula>2</formula>
    </cfRule>
  </conditionalFormatting>
  <conditionalFormatting sqref="G119">
    <cfRule type="cellIs" priority="38" dxfId="0" operator="between" stopIfTrue="1">
      <formula>1</formula>
      <formula>2</formula>
    </cfRule>
  </conditionalFormatting>
  <conditionalFormatting sqref="G139">
    <cfRule type="cellIs" priority="37" dxfId="0" operator="between" stopIfTrue="1">
      <formula>1</formula>
      <formula>2</formula>
    </cfRule>
  </conditionalFormatting>
  <conditionalFormatting sqref="G159">
    <cfRule type="cellIs" priority="36" dxfId="0" operator="between" stopIfTrue="1">
      <formula>1</formula>
      <formula>2</formula>
    </cfRule>
  </conditionalFormatting>
  <conditionalFormatting sqref="G179">
    <cfRule type="cellIs" priority="35" dxfId="0" operator="between" stopIfTrue="1">
      <formula>1</formula>
      <formula>2</formula>
    </cfRule>
  </conditionalFormatting>
  <conditionalFormatting sqref="G199">
    <cfRule type="cellIs" priority="34" dxfId="0" operator="between" stopIfTrue="1">
      <formula>1</formula>
      <formula>2</formula>
    </cfRule>
  </conditionalFormatting>
  <conditionalFormatting sqref="M59">
    <cfRule type="cellIs" priority="33" dxfId="0" operator="between" stopIfTrue="1">
      <formula>1</formula>
      <formula>2</formula>
    </cfRule>
  </conditionalFormatting>
  <conditionalFormatting sqref="M79">
    <cfRule type="cellIs" priority="32" dxfId="0" operator="between" stopIfTrue="1">
      <formula>1</formula>
      <formula>2</formula>
    </cfRule>
  </conditionalFormatting>
  <conditionalFormatting sqref="M99">
    <cfRule type="cellIs" priority="31" dxfId="0" operator="between" stopIfTrue="1">
      <formula>1</formula>
      <formula>2</formula>
    </cfRule>
  </conditionalFormatting>
  <conditionalFormatting sqref="M119">
    <cfRule type="cellIs" priority="30" dxfId="0" operator="between" stopIfTrue="1">
      <formula>1</formula>
      <formula>2</formula>
    </cfRule>
  </conditionalFormatting>
  <conditionalFormatting sqref="M139">
    <cfRule type="cellIs" priority="29" dxfId="0" operator="between" stopIfTrue="1">
      <formula>1</formula>
      <formula>2</formula>
    </cfRule>
  </conditionalFormatting>
  <conditionalFormatting sqref="S59">
    <cfRule type="cellIs" priority="28" dxfId="0" operator="between" stopIfTrue="1">
      <formula>1</formula>
      <formula>2</formula>
    </cfRule>
  </conditionalFormatting>
  <conditionalFormatting sqref="S79">
    <cfRule type="cellIs" priority="27" dxfId="0" operator="between" stopIfTrue="1">
      <formula>1</formula>
      <formula>2</formula>
    </cfRule>
  </conditionalFormatting>
  <conditionalFormatting sqref="S99">
    <cfRule type="cellIs" priority="26" dxfId="0" operator="between" stopIfTrue="1">
      <formula>1</formula>
      <formula>2</formula>
    </cfRule>
  </conditionalFormatting>
  <conditionalFormatting sqref="S119">
    <cfRule type="cellIs" priority="25" dxfId="0" operator="between" stopIfTrue="1">
      <formula>1</formula>
      <formula>2</formula>
    </cfRule>
  </conditionalFormatting>
  <conditionalFormatting sqref="S139">
    <cfRule type="cellIs" priority="24" dxfId="0" operator="between" stopIfTrue="1">
      <formula>1</formula>
      <formula>2</formula>
    </cfRule>
  </conditionalFormatting>
  <conditionalFormatting sqref="Y59">
    <cfRule type="cellIs" priority="23" dxfId="0" operator="between" stopIfTrue="1">
      <formula>1</formula>
      <formula>2</formula>
    </cfRule>
  </conditionalFormatting>
  <conditionalFormatting sqref="Y79">
    <cfRule type="cellIs" priority="22" dxfId="0" operator="between" stopIfTrue="1">
      <formula>1</formula>
      <formula>2</formula>
    </cfRule>
  </conditionalFormatting>
  <conditionalFormatting sqref="Y99">
    <cfRule type="cellIs" priority="21" dxfId="0" operator="between" stopIfTrue="1">
      <formula>1</formula>
      <formula>2</formula>
    </cfRule>
  </conditionalFormatting>
  <conditionalFormatting sqref="Y119">
    <cfRule type="cellIs" priority="20" dxfId="0" operator="between" stopIfTrue="1">
      <formula>1</formula>
      <formula>2</formula>
    </cfRule>
  </conditionalFormatting>
  <conditionalFormatting sqref="Y139">
    <cfRule type="cellIs" priority="19" dxfId="0" operator="between" stopIfTrue="1">
      <formula>1</formula>
      <formula>2</formula>
    </cfRule>
  </conditionalFormatting>
  <conditionalFormatting sqref="M145:M158">
    <cfRule type="cellIs" priority="18" dxfId="0" operator="between" stopIfTrue="1">
      <formula>1</formula>
      <formula>2</formula>
    </cfRule>
  </conditionalFormatting>
  <conditionalFormatting sqref="M159">
    <cfRule type="cellIs" priority="17" dxfId="0" operator="between" stopIfTrue="1">
      <formula>1</formula>
      <formula>2</formula>
    </cfRule>
  </conditionalFormatting>
  <conditionalFormatting sqref="S145:S158">
    <cfRule type="cellIs" priority="16" dxfId="0" operator="between" stopIfTrue="1">
      <formula>1</formula>
      <formula>2</formula>
    </cfRule>
  </conditionalFormatting>
  <conditionalFormatting sqref="S159">
    <cfRule type="cellIs" priority="15" dxfId="0" operator="between" stopIfTrue="1">
      <formula>1</formula>
      <formula>2</formula>
    </cfRule>
  </conditionalFormatting>
  <conditionalFormatting sqref="Y145:Y158">
    <cfRule type="cellIs" priority="14" dxfId="0" operator="between" stopIfTrue="1">
      <formula>1</formula>
      <formula>2</formula>
    </cfRule>
  </conditionalFormatting>
  <conditionalFormatting sqref="Y159">
    <cfRule type="cellIs" priority="13" dxfId="0" operator="between" stopIfTrue="1">
      <formula>1</formula>
      <formula>2</formula>
    </cfRule>
  </conditionalFormatting>
  <conditionalFormatting sqref="M165:M178">
    <cfRule type="cellIs" priority="12" dxfId="0" operator="between" stopIfTrue="1">
      <formula>1</formula>
      <formula>2</formula>
    </cfRule>
  </conditionalFormatting>
  <conditionalFormatting sqref="M179">
    <cfRule type="cellIs" priority="11" dxfId="0" operator="between" stopIfTrue="1">
      <formula>1</formula>
      <formula>2</formula>
    </cfRule>
  </conditionalFormatting>
  <conditionalFormatting sqref="S165:S178">
    <cfRule type="cellIs" priority="10" dxfId="0" operator="between" stopIfTrue="1">
      <formula>1</formula>
      <formula>2</formula>
    </cfRule>
  </conditionalFormatting>
  <conditionalFormatting sqref="S179">
    <cfRule type="cellIs" priority="9" dxfId="0" operator="between" stopIfTrue="1">
      <formula>1</formula>
      <formula>2</formula>
    </cfRule>
  </conditionalFormatting>
  <conditionalFormatting sqref="Y165:Y178">
    <cfRule type="cellIs" priority="8" dxfId="0" operator="between" stopIfTrue="1">
      <formula>1</formula>
      <formula>2</formula>
    </cfRule>
  </conditionalFormatting>
  <conditionalFormatting sqref="Y179">
    <cfRule type="cellIs" priority="7" dxfId="0" operator="between" stopIfTrue="1">
      <formula>1</formula>
      <formula>2</formula>
    </cfRule>
  </conditionalFormatting>
  <conditionalFormatting sqref="M185:M198">
    <cfRule type="cellIs" priority="6" dxfId="0" operator="between" stopIfTrue="1">
      <formula>1</formula>
      <formula>2</formula>
    </cfRule>
  </conditionalFormatting>
  <conditionalFormatting sqref="M199">
    <cfRule type="cellIs" priority="5" dxfId="0" operator="between" stopIfTrue="1">
      <formula>1</formula>
      <formula>2</formula>
    </cfRule>
  </conditionalFormatting>
  <conditionalFormatting sqref="S185:S198">
    <cfRule type="cellIs" priority="4" dxfId="0" operator="between" stopIfTrue="1">
      <formula>1</formula>
      <formula>2</formula>
    </cfRule>
  </conditionalFormatting>
  <conditionalFormatting sqref="S199">
    <cfRule type="cellIs" priority="3" dxfId="0" operator="between" stopIfTrue="1">
      <formula>1</formula>
      <formula>2</formula>
    </cfRule>
  </conditionalFormatting>
  <conditionalFormatting sqref="Y185:Y198">
    <cfRule type="cellIs" priority="2" dxfId="0" operator="between" stopIfTrue="1">
      <formula>1</formula>
      <formula>2</formula>
    </cfRule>
  </conditionalFormatting>
  <conditionalFormatting sqref="Y199">
    <cfRule type="cellIs" priority="1" dxfId="0" operator="between" stopIfTrue="1">
      <formula>1</formula>
      <formula>2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Z232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9.140625" style="39" customWidth="1"/>
    <col min="2" max="2" width="10.7109375" style="0" customWidth="1"/>
    <col min="3" max="3" width="3.140625" style="2" bestFit="1" customWidth="1"/>
    <col min="4" max="4" width="5.7109375" style="2" customWidth="1"/>
    <col min="5" max="5" width="2.7109375" style="2" customWidth="1"/>
    <col min="6" max="6" width="13.7109375" style="0" customWidth="1"/>
    <col min="7" max="7" width="11.7109375" style="34" customWidth="1"/>
    <col min="8" max="8" width="10.7109375" style="0" customWidth="1"/>
    <col min="9" max="9" width="3.140625" style="2" bestFit="1" customWidth="1"/>
    <col min="10" max="10" width="5.7109375" style="2" customWidth="1"/>
    <col min="11" max="11" width="2.7109375" style="2" customWidth="1"/>
    <col min="12" max="12" width="13.7109375" style="0" customWidth="1"/>
    <col min="13" max="13" width="11.421875" style="35" customWidth="1"/>
    <col min="14" max="14" width="10.7109375" style="0" customWidth="1"/>
    <col min="15" max="15" width="3.140625" style="2" bestFit="1" customWidth="1"/>
    <col min="16" max="16" width="5.7109375" style="2" customWidth="1"/>
    <col min="17" max="17" width="2.7109375" style="2" customWidth="1"/>
    <col min="18" max="18" width="13.7109375" style="0" customWidth="1"/>
    <col min="19" max="19" width="11.7109375" style="34" customWidth="1"/>
    <col min="20" max="20" width="10.7109375" style="0" customWidth="1"/>
    <col min="21" max="21" width="3.140625" style="2" bestFit="1" customWidth="1"/>
    <col min="22" max="22" width="5.7109375" style="2" customWidth="1"/>
    <col min="23" max="23" width="2.7109375" style="2" customWidth="1"/>
    <col min="24" max="24" width="13.7109375" style="0" customWidth="1"/>
    <col min="25" max="25" width="11.7109375" style="34" customWidth="1"/>
    <col min="26" max="26" width="10.7109375" style="0" customWidth="1"/>
    <col min="27" max="27" width="10.140625" style="45" customWidth="1"/>
    <col min="28" max="28" width="12.421875" style="45" customWidth="1"/>
    <col min="29" max="29" width="10.7109375" style="45" customWidth="1"/>
    <col min="30" max="30" width="11.57421875" style="46" customWidth="1"/>
    <col min="31" max="31" width="10.7109375" style="46" customWidth="1"/>
    <col min="32" max="32" width="11.421875" style="2" customWidth="1"/>
    <col min="33" max="33" width="9.00390625" style="2" customWidth="1"/>
    <col min="34" max="34" width="14.57421875" style="2" customWidth="1"/>
    <col min="35" max="35" width="13.7109375" style="0" customWidth="1"/>
    <col min="36" max="36" width="11.7109375" style="12" customWidth="1"/>
    <col min="37" max="37" width="10.7109375" style="0" customWidth="1"/>
    <col min="38" max="38" width="3.140625" style="2" bestFit="1" customWidth="1"/>
    <col min="39" max="39" width="5.7109375" style="2" customWidth="1"/>
    <col min="40" max="40" width="2.7109375" style="2" customWidth="1"/>
    <col min="41" max="41" width="13.7109375" style="0" customWidth="1"/>
    <col min="42" max="42" width="11.7109375" style="12" customWidth="1"/>
    <col min="43" max="43" width="10.7109375" style="0" customWidth="1"/>
    <col min="44" max="44" width="3.140625" style="2" bestFit="1" customWidth="1"/>
    <col min="45" max="45" width="5.7109375" style="2" customWidth="1"/>
    <col min="46" max="46" width="2.7109375" style="2" customWidth="1"/>
    <col min="47" max="47" width="13.7109375" style="0" customWidth="1"/>
    <col min="49" max="49" width="10.7109375" style="0" customWidth="1"/>
    <col min="50" max="50" width="3.140625" style="2" bestFit="1" customWidth="1"/>
    <col min="51" max="51" width="5.7109375" style="2" customWidth="1"/>
    <col min="52" max="52" width="2.7109375" style="2" customWidth="1"/>
    <col min="53" max="53" width="13.7109375" style="0" customWidth="1"/>
    <col min="54" max="54" width="11.7109375" style="12" customWidth="1"/>
    <col min="55" max="55" width="10.7109375" style="0" customWidth="1"/>
    <col min="56" max="56" width="3.140625" style="2" bestFit="1" customWidth="1"/>
    <col min="57" max="57" width="5.7109375" style="2" customWidth="1"/>
    <col min="58" max="58" width="2.7109375" style="2" customWidth="1"/>
    <col min="59" max="59" width="13.7109375" style="0" customWidth="1"/>
    <col min="60" max="60" width="10.57421875" style="0" customWidth="1"/>
    <col min="61" max="61" width="10.7109375" style="0" customWidth="1"/>
    <col min="62" max="62" width="3.140625" style="2" bestFit="1" customWidth="1"/>
    <col min="63" max="63" width="5.7109375" style="2" customWidth="1"/>
    <col min="64" max="64" width="2.7109375" style="2" customWidth="1"/>
    <col min="65" max="65" width="13.7109375" style="0" customWidth="1"/>
    <col min="66" max="66" width="11.7109375" style="12" customWidth="1"/>
    <col min="67" max="67" width="10.7109375" style="0" customWidth="1"/>
    <col min="68" max="68" width="3.140625" style="2" bestFit="1" customWidth="1"/>
    <col min="69" max="69" width="5.7109375" style="2" customWidth="1"/>
    <col min="70" max="70" width="2.7109375" style="2" customWidth="1"/>
    <col min="71" max="71" width="13.7109375" style="0" customWidth="1"/>
    <col min="73" max="73" width="10.7109375" style="0" customWidth="1"/>
    <col min="74" max="74" width="3.140625" style="2" bestFit="1" customWidth="1"/>
    <col min="75" max="75" width="5.7109375" style="2" customWidth="1"/>
    <col min="76" max="76" width="2.7109375" style="2" customWidth="1"/>
    <col min="77" max="77" width="13.7109375" style="0" customWidth="1"/>
    <col min="78" max="78" width="11.7109375" style="12" customWidth="1"/>
    <col min="79" max="79" width="10.7109375" style="0" customWidth="1"/>
    <col min="80" max="80" width="3.140625" style="2" bestFit="1" customWidth="1"/>
    <col min="81" max="81" width="5.7109375" style="2" customWidth="1"/>
    <col min="82" max="82" width="2.7109375" style="2" customWidth="1"/>
    <col min="83" max="83" width="13.7109375" style="0" customWidth="1"/>
  </cols>
  <sheetData>
    <row r="1" spans="1:66" ht="18.75">
      <c r="A1" s="38" t="s">
        <v>42</v>
      </c>
      <c r="Z1" s="38" t="str">
        <f>A1</f>
        <v>DAY 1</v>
      </c>
      <c r="BN1"/>
    </row>
    <row r="2" spans="2:26" ht="18.75">
      <c r="B2" s="6" t="s">
        <v>18</v>
      </c>
      <c r="C2" s="60" t="s">
        <v>4</v>
      </c>
      <c r="D2" s="60"/>
      <c r="E2" s="60"/>
      <c r="F2" s="60"/>
      <c r="G2" s="19"/>
      <c r="H2" s="4"/>
      <c r="I2" s="60" t="s">
        <v>20</v>
      </c>
      <c r="J2" s="60"/>
      <c r="K2" s="60"/>
      <c r="L2" s="60"/>
      <c r="O2" s="60" t="s">
        <v>4</v>
      </c>
      <c r="P2" s="60"/>
      <c r="Q2" s="60"/>
      <c r="R2" s="60"/>
      <c r="S2" s="19"/>
      <c r="T2" s="4"/>
      <c r="U2" s="60" t="s">
        <v>20</v>
      </c>
      <c r="V2" s="60"/>
      <c r="W2" s="60"/>
      <c r="X2" s="60"/>
      <c r="Z2" s="6" t="str">
        <f>B2</f>
        <v>Shipper 4</v>
      </c>
    </row>
    <row r="3" spans="15:66" ht="18.75">
      <c r="O3" s="60"/>
      <c r="P3" s="60"/>
      <c r="Q3" s="60"/>
      <c r="R3" s="60"/>
      <c r="S3" s="35"/>
      <c r="Y3" s="35"/>
      <c r="AI3" s="1"/>
      <c r="AJ3" s="20"/>
      <c r="AP3"/>
      <c r="AU3" s="1"/>
      <c r="AV3" s="20"/>
      <c r="BA3" s="1"/>
      <c r="BB3" s="20"/>
      <c r="BM3" s="1"/>
      <c r="BN3" s="20"/>
    </row>
    <row r="4" spans="6:32" ht="45">
      <c r="F4" s="2" t="s">
        <v>3</v>
      </c>
      <c r="G4" s="32" t="s">
        <v>53</v>
      </c>
      <c r="L4" s="2" t="s">
        <v>3</v>
      </c>
      <c r="M4" s="32" t="str">
        <f>G4</f>
        <v>CHECK</v>
      </c>
      <c r="R4" s="25" t="str">
        <f>L4</f>
        <v>Capacity bids</v>
      </c>
      <c r="S4" s="37" t="str">
        <f>G4</f>
        <v>CHECK</v>
      </c>
      <c r="Y4" s="36" t="str">
        <f>G4</f>
        <v>CHECK</v>
      </c>
      <c r="Z4" s="41" t="s">
        <v>54</v>
      </c>
      <c r="AA4" s="47" t="s">
        <v>73</v>
      </c>
      <c r="AB4" s="47" t="s">
        <v>74</v>
      </c>
      <c r="AC4" s="47" t="s">
        <v>75</v>
      </c>
      <c r="AD4" s="47" t="s">
        <v>76</v>
      </c>
      <c r="AE4" s="56" t="s">
        <v>71</v>
      </c>
      <c r="AF4" s="56" t="s">
        <v>72</v>
      </c>
    </row>
    <row r="5" spans="2:32" ht="19.5">
      <c r="B5" s="21" t="s">
        <v>35</v>
      </c>
      <c r="C5" s="9" t="s">
        <v>34</v>
      </c>
      <c r="D5" s="16">
        <f>D6+Parameters!$C$8</f>
        <v>4.740000000000001</v>
      </c>
      <c r="E5" s="10" t="s">
        <v>2</v>
      </c>
      <c r="F5" s="5">
        <v>0</v>
      </c>
      <c r="G5" s="33">
        <f aca="true" t="shared" si="0" ref="G5:G17">IF(F5&lt;=F6,0,1)</f>
        <v>0</v>
      </c>
      <c r="H5" s="21" t="str">
        <f>B5</f>
        <v>Year 1</v>
      </c>
      <c r="I5" s="9" t="s">
        <v>34</v>
      </c>
      <c r="J5" s="16">
        <f>J6+Parameters!$G$8</f>
        <v>3.100000000000001</v>
      </c>
      <c r="K5" s="10" t="s">
        <v>2</v>
      </c>
      <c r="L5" s="5">
        <v>0</v>
      </c>
      <c r="M5" s="33">
        <f aca="true" t="shared" si="1" ref="M5:M17">IF(L5&lt;=L6,0,1)</f>
        <v>0</v>
      </c>
      <c r="N5" s="21" t="s">
        <v>36</v>
      </c>
      <c r="O5" s="9" t="s">
        <v>34</v>
      </c>
      <c r="P5" s="16">
        <f>P6+Parameters!$C$13</f>
        <v>5.1800000000000015</v>
      </c>
      <c r="Q5" s="10" t="s">
        <v>2</v>
      </c>
      <c r="R5" s="5">
        <v>0</v>
      </c>
      <c r="S5" s="33">
        <f aca="true" t="shared" si="2" ref="S5:S18">IF(R5&lt;=R6,0,1)</f>
        <v>0</v>
      </c>
      <c r="T5" s="15" t="str">
        <f>N5</f>
        <v>Year 2</v>
      </c>
      <c r="U5" s="9" t="s">
        <v>34</v>
      </c>
      <c r="V5" s="16">
        <f>V6+Parameters!$G$13</f>
        <v>3.5399999999999983</v>
      </c>
      <c r="W5" s="10" t="s">
        <v>2</v>
      </c>
      <c r="X5" s="5">
        <v>0</v>
      </c>
      <c r="Y5" s="33">
        <f aca="true" t="shared" si="3" ref="Y5:Y17">IF(X5&lt;=X6,0,1)</f>
        <v>0</v>
      </c>
      <c r="Z5" s="42" t="s">
        <v>55</v>
      </c>
      <c r="AA5" s="48">
        <f aca="true" t="shared" si="4" ref="AA5:AA19">D5*F5</f>
        <v>0</v>
      </c>
      <c r="AB5" s="48">
        <f aca="true" t="shared" si="5" ref="AB5:AB19">J5*L5</f>
        <v>0</v>
      </c>
      <c r="AC5" s="48">
        <f aca="true" t="shared" si="6" ref="AC5:AC19">P5*R5</f>
        <v>0</v>
      </c>
      <c r="AD5" s="48">
        <f aca="true" t="shared" si="7" ref="AD5:AD19">V5*X5</f>
        <v>0</v>
      </c>
      <c r="AE5" s="57">
        <f>SUM(AA5:AB5)</f>
        <v>0</v>
      </c>
      <c r="AF5" s="57">
        <f>SUM(AC5:AD5)</f>
        <v>0</v>
      </c>
    </row>
    <row r="6" spans="2:32" ht="18" customHeight="1">
      <c r="B6" s="59" t="s">
        <v>5</v>
      </c>
      <c r="C6" s="9" t="s">
        <v>33</v>
      </c>
      <c r="D6" s="16">
        <f>D7+Parameters!$C$8</f>
        <v>4.630000000000001</v>
      </c>
      <c r="E6" s="10" t="s">
        <v>2</v>
      </c>
      <c r="F6" s="5">
        <v>0</v>
      </c>
      <c r="G6" s="33">
        <f t="shared" si="0"/>
        <v>0</v>
      </c>
      <c r="H6" s="61" t="s">
        <v>5</v>
      </c>
      <c r="I6" s="9" t="s">
        <v>33</v>
      </c>
      <c r="J6" s="16">
        <f>J7+Parameters!$G$8</f>
        <v>3.000000000000001</v>
      </c>
      <c r="K6" s="10" t="s">
        <v>2</v>
      </c>
      <c r="L6" s="5">
        <v>0</v>
      </c>
      <c r="M6" s="33">
        <f t="shared" si="1"/>
        <v>0</v>
      </c>
      <c r="N6" s="59" t="s">
        <v>5</v>
      </c>
      <c r="O6" s="9" t="s">
        <v>33</v>
      </c>
      <c r="P6" s="16">
        <f>P7+Parameters!$C$13</f>
        <v>5.060000000000001</v>
      </c>
      <c r="Q6" s="10" t="s">
        <v>2</v>
      </c>
      <c r="R6" s="5">
        <v>0</v>
      </c>
      <c r="S6" s="33">
        <f t="shared" si="2"/>
        <v>0</v>
      </c>
      <c r="T6" s="59" t="s">
        <v>5</v>
      </c>
      <c r="U6" s="9" t="s">
        <v>33</v>
      </c>
      <c r="V6" s="16">
        <f>V7+Parameters!$G$13</f>
        <v>3.4299999999999984</v>
      </c>
      <c r="W6" s="10" t="s">
        <v>2</v>
      </c>
      <c r="X6" s="5">
        <v>0</v>
      </c>
      <c r="Y6" s="33">
        <f t="shared" si="3"/>
        <v>0</v>
      </c>
      <c r="Z6" s="42" t="s">
        <v>56</v>
      </c>
      <c r="AA6" s="48">
        <f t="shared" si="4"/>
        <v>0</v>
      </c>
      <c r="AB6" s="48">
        <f t="shared" si="5"/>
        <v>0</v>
      </c>
      <c r="AC6" s="48">
        <f t="shared" si="6"/>
        <v>0</v>
      </c>
      <c r="AD6" s="48">
        <f t="shared" si="7"/>
        <v>0</v>
      </c>
      <c r="AE6" s="57">
        <f aca="true" t="shared" si="8" ref="AE6:AE19">SUM(AA6:AB6)</f>
        <v>0</v>
      </c>
      <c r="AF6" s="57">
        <f aca="true" t="shared" si="9" ref="AF6:AF19">SUM(AC6:AD6)</f>
        <v>0</v>
      </c>
    </row>
    <row r="7" spans="2:32" ht="19.5">
      <c r="B7" s="59"/>
      <c r="C7" s="9" t="s">
        <v>32</v>
      </c>
      <c r="D7" s="16">
        <f>D8+Parameters!$C$8</f>
        <v>4.5200000000000005</v>
      </c>
      <c r="E7" s="10" t="s">
        <v>2</v>
      </c>
      <c r="F7" s="5">
        <v>0</v>
      </c>
      <c r="G7" s="33">
        <f t="shared" si="0"/>
        <v>0</v>
      </c>
      <c r="H7" s="62"/>
      <c r="I7" s="9" t="s">
        <v>32</v>
      </c>
      <c r="J7" s="16">
        <f>J8+Parameters!$G$8</f>
        <v>2.900000000000001</v>
      </c>
      <c r="K7" s="10" t="s">
        <v>2</v>
      </c>
      <c r="L7" s="5">
        <v>0</v>
      </c>
      <c r="M7" s="33">
        <f t="shared" si="1"/>
        <v>0</v>
      </c>
      <c r="N7" s="59"/>
      <c r="O7" s="9" t="s">
        <v>32</v>
      </c>
      <c r="P7" s="16">
        <f>P8+Parameters!$C$13</f>
        <v>4.940000000000001</v>
      </c>
      <c r="Q7" s="10" t="s">
        <v>2</v>
      </c>
      <c r="R7" s="5">
        <v>0</v>
      </c>
      <c r="S7" s="33">
        <f t="shared" si="2"/>
        <v>0</v>
      </c>
      <c r="T7" s="59"/>
      <c r="U7" s="9" t="s">
        <v>32</v>
      </c>
      <c r="V7" s="16">
        <f>V8+Parameters!$G$13</f>
        <v>3.3199999999999985</v>
      </c>
      <c r="W7" s="10" t="s">
        <v>2</v>
      </c>
      <c r="X7" s="5">
        <v>0</v>
      </c>
      <c r="Y7" s="33">
        <f t="shared" si="3"/>
        <v>0</v>
      </c>
      <c r="Z7" s="42" t="s">
        <v>57</v>
      </c>
      <c r="AA7" s="48">
        <f t="shared" si="4"/>
        <v>0</v>
      </c>
      <c r="AB7" s="48">
        <f t="shared" si="5"/>
        <v>0</v>
      </c>
      <c r="AC7" s="48">
        <f t="shared" si="6"/>
        <v>0</v>
      </c>
      <c r="AD7" s="48">
        <f t="shared" si="7"/>
        <v>0</v>
      </c>
      <c r="AE7" s="57">
        <f t="shared" si="8"/>
        <v>0</v>
      </c>
      <c r="AF7" s="57">
        <f t="shared" si="9"/>
        <v>0</v>
      </c>
    </row>
    <row r="8" spans="2:32" ht="19.5">
      <c r="B8" s="59"/>
      <c r="C8" s="9" t="s">
        <v>31</v>
      </c>
      <c r="D8" s="16">
        <f>D9+Parameters!$C$8</f>
        <v>4.41</v>
      </c>
      <c r="E8" s="10" t="s">
        <v>2</v>
      </c>
      <c r="F8" s="5">
        <v>0</v>
      </c>
      <c r="G8" s="33">
        <f t="shared" si="0"/>
        <v>0</v>
      </c>
      <c r="H8" s="63"/>
      <c r="I8" s="9" t="s">
        <v>31</v>
      </c>
      <c r="J8" s="16">
        <f>J9+Parameters!$G$8</f>
        <v>2.8000000000000007</v>
      </c>
      <c r="K8" s="10" t="s">
        <v>2</v>
      </c>
      <c r="L8" s="5">
        <v>0</v>
      </c>
      <c r="M8" s="33">
        <f t="shared" si="1"/>
        <v>0</v>
      </c>
      <c r="N8" s="59"/>
      <c r="O8" s="9" t="s">
        <v>31</v>
      </c>
      <c r="P8" s="16">
        <f>P9+Parameters!$C$13</f>
        <v>4.820000000000001</v>
      </c>
      <c r="Q8" s="10" t="s">
        <v>2</v>
      </c>
      <c r="R8" s="5">
        <v>0</v>
      </c>
      <c r="S8" s="33">
        <f t="shared" si="2"/>
        <v>0</v>
      </c>
      <c r="T8" s="59"/>
      <c r="U8" s="9" t="s">
        <v>31</v>
      </c>
      <c r="V8" s="16">
        <f>V9+Parameters!$G$13</f>
        <v>3.2099999999999986</v>
      </c>
      <c r="W8" s="10" t="s">
        <v>2</v>
      </c>
      <c r="X8" s="5">
        <v>0</v>
      </c>
      <c r="Y8" s="33">
        <f t="shared" si="3"/>
        <v>0</v>
      </c>
      <c r="Z8" s="42" t="s">
        <v>58</v>
      </c>
      <c r="AA8" s="49">
        <f t="shared" si="4"/>
        <v>0</v>
      </c>
      <c r="AB8" s="49">
        <f t="shared" si="5"/>
        <v>0</v>
      </c>
      <c r="AC8" s="49">
        <f t="shared" si="6"/>
        <v>0</v>
      </c>
      <c r="AD8" s="49">
        <f t="shared" si="7"/>
        <v>0</v>
      </c>
      <c r="AE8" s="57">
        <f t="shared" si="8"/>
        <v>0</v>
      </c>
      <c r="AF8" s="57">
        <f t="shared" si="9"/>
        <v>0</v>
      </c>
    </row>
    <row r="9" spans="2:32" ht="19.5">
      <c r="B9" s="8">
        <f>Parameters!C6</f>
        <v>600000</v>
      </c>
      <c r="C9" s="9" t="s">
        <v>30</v>
      </c>
      <c r="D9" s="16">
        <f>D10+Parameters!$C$8</f>
        <v>4.3</v>
      </c>
      <c r="E9" s="10" t="s">
        <v>2</v>
      </c>
      <c r="F9" s="5">
        <v>0</v>
      </c>
      <c r="G9" s="33">
        <f t="shared" si="0"/>
        <v>0</v>
      </c>
      <c r="H9" s="11">
        <f>Parameters!G6</f>
        <v>450000</v>
      </c>
      <c r="I9" s="9" t="s">
        <v>30</v>
      </c>
      <c r="J9" s="16">
        <f>J10+Parameters!$G$8</f>
        <v>2.7000000000000006</v>
      </c>
      <c r="K9" s="10" t="s">
        <v>2</v>
      </c>
      <c r="L9" s="5">
        <v>0</v>
      </c>
      <c r="M9" s="33">
        <f t="shared" si="1"/>
        <v>0</v>
      </c>
      <c r="N9" s="11">
        <f>Parameters!C11</f>
        <v>800000</v>
      </c>
      <c r="O9" s="9" t="s">
        <v>30</v>
      </c>
      <c r="P9" s="16">
        <f>P10+Parameters!$C$13</f>
        <v>4.700000000000001</v>
      </c>
      <c r="Q9" s="10" t="s">
        <v>2</v>
      </c>
      <c r="R9" s="5">
        <v>0</v>
      </c>
      <c r="S9" s="33">
        <f t="shared" si="2"/>
        <v>0</v>
      </c>
      <c r="T9" s="11">
        <f>Parameters!G11</f>
        <v>550000</v>
      </c>
      <c r="U9" s="9" t="s">
        <v>30</v>
      </c>
      <c r="V9" s="16">
        <f>V10+Parameters!$G$13</f>
        <v>3.0999999999999988</v>
      </c>
      <c r="W9" s="10" t="s">
        <v>2</v>
      </c>
      <c r="X9" s="5">
        <v>0</v>
      </c>
      <c r="Y9" s="33">
        <f t="shared" si="3"/>
        <v>0</v>
      </c>
      <c r="Z9" s="42" t="s">
        <v>59</v>
      </c>
      <c r="AA9" s="49">
        <f t="shared" si="4"/>
        <v>0</v>
      </c>
      <c r="AB9" s="49">
        <f t="shared" si="5"/>
        <v>0</v>
      </c>
      <c r="AC9" s="49">
        <f t="shared" si="6"/>
        <v>0</v>
      </c>
      <c r="AD9" s="49">
        <f t="shared" si="7"/>
        <v>0</v>
      </c>
      <c r="AE9" s="57">
        <f t="shared" si="8"/>
        <v>0</v>
      </c>
      <c r="AF9" s="57">
        <f t="shared" si="9"/>
        <v>0</v>
      </c>
    </row>
    <row r="10" spans="2:32" ht="19.5">
      <c r="B10" s="23"/>
      <c r="C10" s="9" t="s">
        <v>7</v>
      </c>
      <c r="D10" s="16">
        <f>D11+Parameters!$C$8</f>
        <v>4.1899999999999995</v>
      </c>
      <c r="E10" s="10" t="s">
        <v>2</v>
      </c>
      <c r="F10" s="5">
        <v>0</v>
      </c>
      <c r="G10" s="33">
        <f t="shared" si="0"/>
        <v>0</v>
      </c>
      <c r="H10" s="24"/>
      <c r="I10" s="9" t="s">
        <v>7</v>
      </c>
      <c r="J10" s="16">
        <f>J11+Parameters!$G$8</f>
        <v>2.6000000000000005</v>
      </c>
      <c r="K10" s="10" t="s">
        <v>2</v>
      </c>
      <c r="L10" s="5">
        <v>0</v>
      </c>
      <c r="M10" s="33">
        <f t="shared" si="1"/>
        <v>0</v>
      </c>
      <c r="O10" s="9" t="s">
        <v>7</v>
      </c>
      <c r="P10" s="16">
        <f>P11+Parameters!$C$13</f>
        <v>4.580000000000001</v>
      </c>
      <c r="Q10" s="10" t="s">
        <v>2</v>
      </c>
      <c r="R10" s="5">
        <v>0</v>
      </c>
      <c r="S10" s="33">
        <f t="shared" si="2"/>
        <v>0</v>
      </c>
      <c r="U10" s="9" t="s">
        <v>7</v>
      </c>
      <c r="V10" s="16">
        <f>V11+Parameters!$G$13</f>
        <v>2.989999999999999</v>
      </c>
      <c r="W10" s="10" t="s">
        <v>2</v>
      </c>
      <c r="X10" s="5">
        <v>0</v>
      </c>
      <c r="Y10" s="33">
        <f t="shared" si="3"/>
        <v>0</v>
      </c>
      <c r="Z10" s="42" t="s">
        <v>60</v>
      </c>
      <c r="AA10" s="49">
        <f t="shared" si="4"/>
        <v>0</v>
      </c>
      <c r="AB10" s="49">
        <f t="shared" si="5"/>
        <v>0</v>
      </c>
      <c r="AC10" s="49">
        <f t="shared" si="6"/>
        <v>0</v>
      </c>
      <c r="AD10" s="49">
        <f t="shared" si="7"/>
        <v>0</v>
      </c>
      <c r="AE10" s="57">
        <f t="shared" si="8"/>
        <v>0</v>
      </c>
      <c r="AF10" s="57">
        <f t="shared" si="9"/>
        <v>0</v>
      </c>
    </row>
    <row r="11" spans="2:32" ht="19.5">
      <c r="B11" s="23"/>
      <c r="C11" s="9" t="s">
        <v>8</v>
      </c>
      <c r="D11" s="16">
        <f>D12+Parameters!$C$8</f>
        <v>4.079999999999999</v>
      </c>
      <c r="E11" s="10" t="s">
        <v>2</v>
      </c>
      <c r="F11" s="5">
        <v>0</v>
      </c>
      <c r="G11" s="33">
        <f t="shared" si="0"/>
        <v>0</v>
      </c>
      <c r="H11" s="24"/>
      <c r="I11" s="9" t="s">
        <v>8</v>
      </c>
      <c r="J11" s="16">
        <f>J12+Parameters!$G$8</f>
        <v>2.5000000000000004</v>
      </c>
      <c r="K11" s="10" t="s">
        <v>2</v>
      </c>
      <c r="L11" s="5">
        <v>0</v>
      </c>
      <c r="M11" s="33">
        <f t="shared" si="1"/>
        <v>0</v>
      </c>
      <c r="O11" s="9" t="s">
        <v>8</v>
      </c>
      <c r="P11" s="16">
        <f>P12+Parameters!$C$13</f>
        <v>4.460000000000001</v>
      </c>
      <c r="Q11" s="10" t="s">
        <v>2</v>
      </c>
      <c r="R11" s="5">
        <v>0</v>
      </c>
      <c r="S11" s="33">
        <f t="shared" si="2"/>
        <v>0</v>
      </c>
      <c r="U11" s="9" t="s">
        <v>8</v>
      </c>
      <c r="V11" s="16">
        <f>V12+Parameters!$G$13</f>
        <v>2.879999999999999</v>
      </c>
      <c r="W11" s="10" t="s">
        <v>2</v>
      </c>
      <c r="X11" s="5">
        <v>0</v>
      </c>
      <c r="Y11" s="33">
        <f t="shared" si="3"/>
        <v>0</v>
      </c>
      <c r="Z11" s="42" t="s">
        <v>61</v>
      </c>
      <c r="AA11" s="49">
        <f t="shared" si="4"/>
        <v>0</v>
      </c>
      <c r="AB11" s="49">
        <f t="shared" si="5"/>
        <v>0</v>
      </c>
      <c r="AC11" s="49">
        <f t="shared" si="6"/>
        <v>0</v>
      </c>
      <c r="AD11" s="49">
        <f t="shared" si="7"/>
        <v>0</v>
      </c>
      <c r="AE11" s="57">
        <f t="shared" si="8"/>
        <v>0</v>
      </c>
      <c r="AF11" s="57">
        <f t="shared" si="9"/>
        <v>0</v>
      </c>
    </row>
    <row r="12" spans="2:32" ht="19.5">
      <c r="B12" s="23"/>
      <c r="C12" s="9" t="s">
        <v>25</v>
      </c>
      <c r="D12" s="16">
        <f>D13+Parameters!$C$8</f>
        <v>3.9699999999999993</v>
      </c>
      <c r="E12" s="10" t="s">
        <v>2</v>
      </c>
      <c r="F12" s="5">
        <v>0</v>
      </c>
      <c r="G12" s="33">
        <f t="shared" si="0"/>
        <v>0</v>
      </c>
      <c r="H12" s="24"/>
      <c r="I12" s="9" t="s">
        <v>25</v>
      </c>
      <c r="J12" s="16">
        <f>J13+Parameters!$G$8</f>
        <v>2.4000000000000004</v>
      </c>
      <c r="K12" s="10" t="s">
        <v>2</v>
      </c>
      <c r="L12" s="5">
        <v>0</v>
      </c>
      <c r="M12" s="33">
        <f t="shared" si="1"/>
        <v>0</v>
      </c>
      <c r="O12" s="9" t="s">
        <v>25</v>
      </c>
      <c r="P12" s="16">
        <f>P13+Parameters!$C$13</f>
        <v>4.340000000000001</v>
      </c>
      <c r="Q12" s="10" t="s">
        <v>2</v>
      </c>
      <c r="R12" s="5">
        <v>0</v>
      </c>
      <c r="S12" s="33">
        <f t="shared" si="2"/>
        <v>0</v>
      </c>
      <c r="U12" s="9" t="s">
        <v>25</v>
      </c>
      <c r="V12" s="16">
        <f>V13+Parameters!$G$13</f>
        <v>2.769999999999999</v>
      </c>
      <c r="W12" s="10" t="s">
        <v>2</v>
      </c>
      <c r="X12" s="5">
        <v>0</v>
      </c>
      <c r="Y12" s="33">
        <f t="shared" si="3"/>
        <v>0</v>
      </c>
      <c r="Z12" s="42" t="s">
        <v>62</v>
      </c>
      <c r="AA12" s="49">
        <f t="shared" si="4"/>
        <v>0</v>
      </c>
      <c r="AB12" s="49">
        <f t="shared" si="5"/>
        <v>0</v>
      </c>
      <c r="AC12" s="49">
        <f t="shared" si="6"/>
        <v>0</v>
      </c>
      <c r="AD12" s="49">
        <f t="shared" si="7"/>
        <v>0</v>
      </c>
      <c r="AE12" s="57">
        <f t="shared" si="8"/>
        <v>0</v>
      </c>
      <c r="AF12" s="57">
        <f t="shared" si="9"/>
        <v>0</v>
      </c>
    </row>
    <row r="13" spans="2:32" ht="19.5">
      <c r="B13" s="23"/>
      <c r="C13" s="9" t="s">
        <v>9</v>
      </c>
      <c r="D13" s="16">
        <f>D14+Parameters!$C$8</f>
        <v>3.8599999999999994</v>
      </c>
      <c r="E13" s="10" t="s">
        <v>2</v>
      </c>
      <c r="F13" s="5">
        <v>0</v>
      </c>
      <c r="G13" s="33">
        <f t="shared" si="0"/>
        <v>0</v>
      </c>
      <c r="H13" s="24"/>
      <c r="I13" s="9" t="s">
        <v>9</v>
      </c>
      <c r="J13" s="16">
        <f>J14+Parameters!$G$8</f>
        <v>2.3000000000000003</v>
      </c>
      <c r="K13" s="10" t="s">
        <v>2</v>
      </c>
      <c r="L13" s="5">
        <v>0</v>
      </c>
      <c r="M13" s="33">
        <f t="shared" si="1"/>
        <v>0</v>
      </c>
      <c r="O13" s="9" t="s">
        <v>9</v>
      </c>
      <c r="P13" s="16">
        <f>P14+Parameters!$C$13</f>
        <v>4.220000000000001</v>
      </c>
      <c r="Q13" s="10" t="s">
        <v>2</v>
      </c>
      <c r="R13" s="5">
        <v>0</v>
      </c>
      <c r="S13" s="33">
        <f t="shared" si="2"/>
        <v>0</v>
      </c>
      <c r="U13" s="9" t="s">
        <v>9</v>
      </c>
      <c r="V13" s="16">
        <f>V14+Parameters!$G$13</f>
        <v>2.6599999999999993</v>
      </c>
      <c r="W13" s="10" t="s">
        <v>2</v>
      </c>
      <c r="X13" s="5">
        <v>0</v>
      </c>
      <c r="Y13" s="33">
        <f t="shared" si="3"/>
        <v>0</v>
      </c>
      <c r="Z13" s="42" t="s">
        <v>63</v>
      </c>
      <c r="AA13" s="49">
        <f t="shared" si="4"/>
        <v>0</v>
      </c>
      <c r="AB13" s="49">
        <f t="shared" si="5"/>
        <v>0</v>
      </c>
      <c r="AC13" s="49">
        <f t="shared" si="6"/>
        <v>0</v>
      </c>
      <c r="AD13" s="49">
        <f t="shared" si="7"/>
        <v>0</v>
      </c>
      <c r="AE13" s="57">
        <f t="shared" si="8"/>
        <v>0</v>
      </c>
      <c r="AF13" s="57">
        <f t="shared" si="9"/>
        <v>0</v>
      </c>
    </row>
    <row r="14" spans="2:32" ht="19.5">
      <c r="B14" s="23"/>
      <c r="C14" s="9" t="s">
        <v>10</v>
      </c>
      <c r="D14" s="16">
        <f>D15+Parameters!$C$8</f>
        <v>3.7499999999999996</v>
      </c>
      <c r="E14" s="10" t="s">
        <v>2</v>
      </c>
      <c r="F14" s="5">
        <v>0</v>
      </c>
      <c r="G14" s="33">
        <f t="shared" si="0"/>
        <v>0</v>
      </c>
      <c r="H14" s="24"/>
      <c r="I14" s="9" t="s">
        <v>10</v>
      </c>
      <c r="J14" s="16">
        <f>J15+Parameters!$G$8</f>
        <v>2.2</v>
      </c>
      <c r="K14" s="10" t="s">
        <v>2</v>
      </c>
      <c r="L14" s="5">
        <v>0</v>
      </c>
      <c r="M14" s="33">
        <f t="shared" si="1"/>
        <v>0</v>
      </c>
      <c r="O14" s="9" t="s">
        <v>10</v>
      </c>
      <c r="P14" s="16">
        <f>P15+Parameters!$C$13</f>
        <v>4.1000000000000005</v>
      </c>
      <c r="Q14" s="10" t="s">
        <v>2</v>
      </c>
      <c r="R14" s="5">
        <v>0</v>
      </c>
      <c r="S14" s="33">
        <f t="shared" si="2"/>
        <v>0</v>
      </c>
      <c r="U14" s="9" t="s">
        <v>10</v>
      </c>
      <c r="V14" s="16">
        <f>V15+Parameters!$G$13</f>
        <v>2.5499999999999994</v>
      </c>
      <c r="W14" s="10" t="s">
        <v>2</v>
      </c>
      <c r="X14" s="5">
        <v>0</v>
      </c>
      <c r="Y14" s="33">
        <f t="shared" si="3"/>
        <v>0</v>
      </c>
      <c r="Z14" s="43" t="s">
        <v>64</v>
      </c>
      <c r="AA14" s="50">
        <f t="shared" si="4"/>
        <v>0</v>
      </c>
      <c r="AB14" s="50">
        <f t="shared" si="5"/>
        <v>0</v>
      </c>
      <c r="AC14" s="50">
        <f t="shared" si="6"/>
        <v>0</v>
      </c>
      <c r="AD14" s="50">
        <f t="shared" si="7"/>
        <v>0</v>
      </c>
      <c r="AE14" s="57">
        <f t="shared" si="8"/>
        <v>0</v>
      </c>
      <c r="AF14" s="57">
        <f t="shared" si="9"/>
        <v>0</v>
      </c>
    </row>
    <row r="15" spans="3:32" ht="19.5">
      <c r="C15" s="9" t="s">
        <v>11</v>
      </c>
      <c r="D15" s="16">
        <f>D16+Parameters!$C$8</f>
        <v>3.6399999999999997</v>
      </c>
      <c r="E15" s="10" t="s">
        <v>2</v>
      </c>
      <c r="F15" s="5">
        <v>0</v>
      </c>
      <c r="G15" s="33">
        <f t="shared" si="0"/>
        <v>0</v>
      </c>
      <c r="I15" s="9" t="s">
        <v>11</v>
      </c>
      <c r="J15" s="16">
        <f>J16+Parameters!$G$8</f>
        <v>2.1</v>
      </c>
      <c r="K15" s="10" t="s">
        <v>2</v>
      </c>
      <c r="L15" s="5">
        <v>0</v>
      </c>
      <c r="M15" s="33">
        <f t="shared" si="1"/>
        <v>0</v>
      </c>
      <c r="O15" s="9" t="s">
        <v>11</v>
      </c>
      <c r="P15" s="16">
        <f>P16+Parameters!$C$13</f>
        <v>3.9800000000000004</v>
      </c>
      <c r="Q15" s="10" t="s">
        <v>2</v>
      </c>
      <c r="R15" s="5">
        <v>0</v>
      </c>
      <c r="S15" s="33">
        <f t="shared" si="2"/>
        <v>0</v>
      </c>
      <c r="U15" s="9" t="s">
        <v>11</v>
      </c>
      <c r="V15" s="16">
        <f>V16+Parameters!$G$13</f>
        <v>2.4399999999999995</v>
      </c>
      <c r="W15" s="10" t="s">
        <v>2</v>
      </c>
      <c r="X15" s="5">
        <v>0</v>
      </c>
      <c r="Y15" s="33">
        <f t="shared" si="3"/>
        <v>0</v>
      </c>
      <c r="Z15" s="42" t="s">
        <v>65</v>
      </c>
      <c r="AA15" s="49">
        <f t="shared" si="4"/>
        <v>0</v>
      </c>
      <c r="AB15" s="49">
        <f t="shared" si="5"/>
        <v>0</v>
      </c>
      <c r="AC15" s="49">
        <f t="shared" si="6"/>
        <v>0</v>
      </c>
      <c r="AD15" s="49">
        <f t="shared" si="7"/>
        <v>0</v>
      </c>
      <c r="AE15" s="57">
        <f t="shared" si="8"/>
        <v>0</v>
      </c>
      <c r="AF15" s="57">
        <f t="shared" si="9"/>
        <v>0</v>
      </c>
    </row>
    <row r="16" spans="3:32" ht="19.5">
      <c r="C16" s="9" t="s">
        <v>12</v>
      </c>
      <c r="D16" s="16">
        <f>D17+Parameters!$C$8</f>
        <v>3.53</v>
      </c>
      <c r="E16" s="10" t="s">
        <v>2</v>
      </c>
      <c r="F16" s="5">
        <v>0</v>
      </c>
      <c r="G16" s="33">
        <f t="shared" si="0"/>
        <v>0</v>
      </c>
      <c r="I16" s="9" t="s">
        <v>12</v>
      </c>
      <c r="J16" s="16">
        <f>J17+Parameters!$G$8</f>
        <v>2</v>
      </c>
      <c r="K16" s="10" t="s">
        <v>2</v>
      </c>
      <c r="L16" s="5">
        <v>0</v>
      </c>
      <c r="M16" s="33">
        <f t="shared" si="1"/>
        <v>0</v>
      </c>
      <c r="O16" s="9" t="s">
        <v>12</v>
      </c>
      <c r="P16" s="16">
        <f>P17+Parameters!$C$13</f>
        <v>3.8600000000000003</v>
      </c>
      <c r="Q16" s="10" t="s">
        <v>2</v>
      </c>
      <c r="R16" s="5">
        <v>0</v>
      </c>
      <c r="S16" s="33">
        <f t="shared" si="2"/>
        <v>0</v>
      </c>
      <c r="U16" s="9" t="s">
        <v>12</v>
      </c>
      <c r="V16" s="16">
        <f>V17+Parameters!$G$13</f>
        <v>2.3299999999999996</v>
      </c>
      <c r="W16" s="10" t="s">
        <v>2</v>
      </c>
      <c r="X16" s="5">
        <v>0</v>
      </c>
      <c r="Y16" s="33">
        <f t="shared" si="3"/>
        <v>0</v>
      </c>
      <c r="Z16" s="44" t="s">
        <v>66</v>
      </c>
      <c r="AA16" s="51">
        <f t="shared" si="4"/>
        <v>0</v>
      </c>
      <c r="AB16" s="51">
        <f t="shared" si="5"/>
        <v>0</v>
      </c>
      <c r="AC16" s="51">
        <f t="shared" si="6"/>
        <v>0</v>
      </c>
      <c r="AD16" s="51">
        <f t="shared" si="7"/>
        <v>0</v>
      </c>
      <c r="AE16" s="57">
        <f t="shared" si="8"/>
        <v>0</v>
      </c>
      <c r="AF16" s="57">
        <f t="shared" si="9"/>
        <v>0</v>
      </c>
    </row>
    <row r="17" spans="3:32" ht="19.5">
      <c r="C17" s="9" t="s">
        <v>13</v>
      </c>
      <c r="D17" s="16">
        <f>D18+Parameters!$C$8</f>
        <v>3.42</v>
      </c>
      <c r="E17" s="10" t="s">
        <v>2</v>
      </c>
      <c r="F17" s="5">
        <v>0</v>
      </c>
      <c r="G17" s="33">
        <f t="shared" si="0"/>
        <v>0</v>
      </c>
      <c r="I17" s="9" t="s">
        <v>13</v>
      </c>
      <c r="J17" s="16">
        <f>J18+Parameters!$G$8</f>
        <v>1.9000000000000001</v>
      </c>
      <c r="K17" s="10" t="s">
        <v>2</v>
      </c>
      <c r="L17" s="5">
        <v>0</v>
      </c>
      <c r="M17" s="33">
        <f t="shared" si="1"/>
        <v>0</v>
      </c>
      <c r="O17" s="9" t="s">
        <v>13</v>
      </c>
      <c r="P17" s="16">
        <f>P18+Parameters!$C$13</f>
        <v>3.74</v>
      </c>
      <c r="Q17" s="10" t="s">
        <v>2</v>
      </c>
      <c r="R17" s="5">
        <v>0</v>
      </c>
      <c r="S17" s="33">
        <f t="shared" si="2"/>
        <v>0</v>
      </c>
      <c r="U17" s="9" t="s">
        <v>13</v>
      </c>
      <c r="V17" s="16">
        <f>V18+Parameters!$G$13</f>
        <v>2.2199999999999998</v>
      </c>
      <c r="W17" s="10" t="s">
        <v>2</v>
      </c>
      <c r="X17" s="5">
        <v>0</v>
      </c>
      <c r="Y17" s="33">
        <f t="shared" si="3"/>
        <v>0</v>
      </c>
      <c r="Z17" s="42" t="s">
        <v>67</v>
      </c>
      <c r="AA17" s="49">
        <f t="shared" si="4"/>
        <v>0</v>
      </c>
      <c r="AB17" s="49">
        <f t="shared" si="5"/>
        <v>0</v>
      </c>
      <c r="AC17" s="49">
        <f t="shared" si="6"/>
        <v>0</v>
      </c>
      <c r="AD17" s="49">
        <f t="shared" si="7"/>
        <v>0</v>
      </c>
      <c r="AE17" s="57">
        <f t="shared" si="8"/>
        <v>0</v>
      </c>
      <c r="AF17" s="57">
        <f t="shared" si="9"/>
        <v>0</v>
      </c>
    </row>
    <row r="18" spans="3:32" ht="19.5">
      <c r="C18" s="9" t="s">
        <v>14</v>
      </c>
      <c r="D18" s="16">
        <f>D19+Parameters!$C$8</f>
        <v>3.31</v>
      </c>
      <c r="E18" s="10" t="s">
        <v>2</v>
      </c>
      <c r="F18" s="5">
        <v>0</v>
      </c>
      <c r="G18" s="33">
        <f>IF(F18&lt;=F19,0,1)</f>
        <v>0</v>
      </c>
      <c r="I18" s="9" t="s">
        <v>14</v>
      </c>
      <c r="J18" s="16">
        <f>J19+Parameters!$G$8</f>
        <v>1.8</v>
      </c>
      <c r="K18" s="10" t="s">
        <v>2</v>
      </c>
      <c r="L18" s="5">
        <v>0</v>
      </c>
      <c r="M18" s="33">
        <f>IF(L18&lt;=L19,0,1)</f>
        <v>0</v>
      </c>
      <c r="O18" s="9" t="s">
        <v>14</v>
      </c>
      <c r="P18" s="16">
        <f>P19+Parameters!$C$13</f>
        <v>3.62</v>
      </c>
      <c r="Q18" s="10" t="s">
        <v>2</v>
      </c>
      <c r="R18" s="5">
        <v>0</v>
      </c>
      <c r="S18" s="33">
        <f t="shared" si="2"/>
        <v>0</v>
      </c>
      <c r="U18" s="9" t="s">
        <v>14</v>
      </c>
      <c r="V18" s="16">
        <f>V19+Parameters!$G$13</f>
        <v>2.11</v>
      </c>
      <c r="W18" s="10" t="s">
        <v>2</v>
      </c>
      <c r="X18" s="5">
        <v>0</v>
      </c>
      <c r="Y18" s="33">
        <f>IF(X18&lt;=X19,0,1)</f>
        <v>0</v>
      </c>
      <c r="Z18" s="42" t="s">
        <v>68</v>
      </c>
      <c r="AA18" s="49">
        <f t="shared" si="4"/>
        <v>0</v>
      </c>
      <c r="AB18" s="49">
        <f t="shared" si="5"/>
        <v>0</v>
      </c>
      <c r="AC18" s="49">
        <f t="shared" si="6"/>
        <v>0</v>
      </c>
      <c r="AD18" s="49">
        <f t="shared" si="7"/>
        <v>0</v>
      </c>
      <c r="AE18" s="57">
        <f t="shared" si="8"/>
        <v>0</v>
      </c>
      <c r="AF18" s="57">
        <f t="shared" si="9"/>
        <v>0</v>
      </c>
    </row>
    <row r="19" spans="3:32" ht="19.5">
      <c r="C19" s="9" t="s">
        <v>15</v>
      </c>
      <c r="D19" s="16">
        <f>Parameters!C7</f>
        <v>3.2</v>
      </c>
      <c r="E19" s="10" t="s">
        <v>2</v>
      </c>
      <c r="F19" s="5">
        <v>0</v>
      </c>
      <c r="G19" s="33">
        <v>0</v>
      </c>
      <c r="I19" s="9" t="s">
        <v>15</v>
      </c>
      <c r="J19" s="16">
        <f>Parameters!G7</f>
        <v>1.7</v>
      </c>
      <c r="K19" s="10" t="s">
        <v>2</v>
      </c>
      <c r="L19" s="5">
        <v>0</v>
      </c>
      <c r="M19" s="33">
        <v>0</v>
      </c>
      <c r="O19" s="9" t="s">
        <v>15</v>
      </c>
      <c r="P19" s="16">
        <f>Parameters!C12</f>
        <v>3.5</v>
      </c>
      <c r="Q19" s="10" t="s">
        <v>2</v>
      </c>
      <c r="R19" s="5">
        <v>0</v>
      </c>
      <c r="S19" s="33">
        <v>0</v>
      </c>
      <c r="U19" s="9" t="s">
        <v>15</v>
      </c>
      <c r="V19" s="16">
        <f>Parameters!G12</f>
        <v>2</v>
      </c>
      <c r="W19" s="10" t="s">
        <v>2</v>
      </c>
      <c r="X19" s="5">
        <v>0</v>
      </c>
      <c r="Y19" s="33">
        <v>0</v>
      </c>
      <c r="Z19" s="42" t="s">
        <v>69</v>
      </c>
      <c r="AA19" s="49">
        <f t="shared" si="4"/>
        <v>0</v>
      </c>
      <c r="AB19" s="49">
        <f t="shared" si="5"/>
        <v>0</v>
      </c>
      <c r="AC19" s="49">
        <f t="shared" si="6"/>
        <v>0</v>
      </c>
      <c r="AD19" s="49">
        <f t="shared" si="7"/>
        <v>0</v>
      </c>
      <c r="AE19" s="58">
        <f t="shared" si="8"/>
        <v>0</v>
      </c>
      <c r="AF19" s="58">
        <f t="shared" si="9"/>
        <v>0</v>
      </c>
    </row>
    <row r="20" spans="6:78" ht="18.75">
      <c r="F20" s="1"/>
      <c r="G20" s="33"/>
      <c r="S20" s="35"/>
      <c r="X20" s="1"/>
      <c r="Y20" s="33"/>
      <c r="AD20" s="1"/>
      <c r="AE20" s="20"/>
      <c r="AJ20"/>
      <c r="AO20" s="1"/>
      <c r="AP20" s="20"/>
      <c r="AU20" s="1"/>
      <c r="AV20" s="20"/>
      <c r="BB20"/>
      <c r="BG20" s="1"/>
      <c r="BH20" s="20"/>
      <c r="BN20"/>
      <c r="BY20" s="1"/>
      <c r="BZ20" s="20"/>
    </row>
    <row r="21" spans="1:78" ht="18.75">
      <c r="A21" s="38" t="s">
        <v>43</v>
      </c>
      <c r="R21" s="1"/>
      <c r="S21" s="33"/>
      <c r="X21" s="1"/>
      <c r="Y21" s="33"/>
      <c r="Z21" s="38" t="str">
        <f>A21</f>
        <v>DAY 2</v>
      </c>
      <c r="AI21" s="1"/>
      <c r="AJ21" s="20"/>
      <c r="AO21" s="1"/>
      <c r="AP21" s="20"/>
      <c r="BA21" s="1"/>
      <c r="BB21" s="20"/>
      <c r="BM21" s="1"/>
      <c r="BN21" s="20"/>
      <c r="BY21" s="1"/>
      <c r="BZ21" s="20"/>
    </row>
    <row r="22" spans="2:78" ht="18.75">
      <c r="B22" s="6" t="str">
        <f>B2</f>
        <v>Shipper 4</v>
      </c>
      <c r="C22" s="60" t="str">
        <f>C2</f>
        <v>Bundled capacity A-B</v>
      </c>
      <c r="D22" s="60"/>
      <c r="E22" s="60"/>
      <c r="F22" s="60"/>
      <c r="G22" s="19"/>
      <c r="H22" s="4"/>
      <c r="I22" s="60" t="str">
        <f>I2</f>
        <v>Bundled capacity B-C</v>
      </c>
      <c r="J22" s="60"/>
      <c r="K22" s="60"/>
      <c r="L22" s="60"/>
      <c r="O22" s="60" t="str">
        <f>O2</f>
        <v>Bundled capacity A-B</v>
      </c>
      <c r="P22" s="60"/>
      <c r="Q22" s="60"/>
      <c r="R22" s="60"/>
      <c r="S22" s="19"/>
      <c r="T22" s="4"/>
      <c r="U22" s="60" t="str">
        <f>U2</f>
        <v>Bundled capacity B-C</v>
      </c>
      <c r="V22" s="60"/>
      <c r="W22" s="60"/>
      <c r="X22" s="60"/>
      <c r="Y22" s="35"/>
      <c r="Z22" s="6" t="str">
        <f>B22</f>
        <v>Shipper 4</v>
      </c>
      <c r="BM22" s="1"/>
      <c r="BN22" s="20"/>
      <c r="BY22" s="1"/>
      <c r="BZ22" s="20"/>
    </row>
    <row r="23" spans="25:78" ht="18.75">
      <c r="Y23" s="35"/>
      <c r="BM23" s="1"/>
      <c r="BN23" s="20"/>
      <c r="BY23" s="1"/>
      <c r="BZ23" s="20"/>
    </row>
    <row r="24" spans="6:78" ht="45">
      <c r="F24" s="2" t="s">
        <v>3</v>
      </c>
      <c r="G24" s="32" t="str">
        <f>G4</f>
        <v>CHECK</v>
      </c>
      <c r="L24" s="2" t="s">
        <v>3</v>
      </c>
      <c r="M24" s="37" t="str">
        <f>M4</f>
        <v>CHECK</v>
      </c>
      <c r="R24" s="2" t="s">
        <v>3</v>
      </c>
      <c r="S24" s="32" t="str">
        <f>S4</f>
        <v>CHECK</v>
      </c>
      <c r="X24" s="2" t="s">
        <v>3</v>
      </c>
      <c r="Y24" s="37" t="str">
        <f>Y4</f>
        <v>CHECK</v>
      </c>
      <c r="Z24" s="41" t="s">
        <v>54</v>
      </c>
      <c r="AA24" s="47" t="s">
        <v>73</v>
      </c>
      <c r="AB24" s="47" t="s">
        <v>74</v>
      </c>
      <c r="AC24" s="47" t="s">
        <v>75</v>
      </c>
      <c r="AD24" s="47" t="s">
        <v>76</v>
      </c>
      <c r="AE24" s="56" t="s">
        <v>71</v>
      </c>
      <c r="AF24" s="56" t="s">
        <v>72</v>
      </c>
      <c r="BY24" s="1"/>
      <c r="BZ24" s="20"/>
    </row>
    <row r="25" spans="2:78" ht="19.5">
      <c r="B25" s="21" t="s">
        <v>35</v>
      </c>
      <c r="C25" s="9" t="s">
        <v>34</v>
      </c>
      <c r="D25" s="16">
        <f>D26+Parameters!$C$8</f>
        <v>4.740000000000001</v>
      </c>
      <c r="E25" s="10" t="s">
        <v>2</v>
      </c>
      <c r="F25" s="5">
        <v>0</v>
      </c>
      <c r="G25" s="33">
        <f aca="true" t="shared" si="10" ref="G25:G38">IF(AND(F25&lt;=F26,F25&gt;=F5),0,IF(F25&gt;F26,1,2))</f>
        <v>0</v>
      </c>
      <c r="H25" s="21" t="str">
        <f>B25</f>
        <v>Year 1</v>
      </c>
      <c r="I25" s="9" t="s">
        <v>34</v>
      </c>
      <c r="J25" s="16">
        <f>J26+Parameters!$G$8</f>
        <v>3.100000000000001</v>
      </c>
      <c r="K25" s="10" t="s">
        <v>2</v>
      </c>
      <c r="L25" s="5">
        <v>0</v>
      </c>
      <c r="M25" s="33">
        <f aca="true" t="shared" si="11" ref="M25:M38">IF(AND(L25&lt;=L26,L25&gt;=L5),0,IF(L25&gt;L26,1,2))</f>
        <v>0</v>
      </c>
      <c r="N25" s="21" t="s">
        <v>36</v>
      </c>
      <c r="O25" s="9" t="s">
        <v>34</v>
      </c>
      <c r="P25" s="16">
        <f>P26+Parameters!$C$13</f>
        <v>5.1800000000000015</v>
      </c>
      <c r="Q25" s="10" t="s">
        <v>2</v>
      </c>
      <c r="R25" s="5">
        <v>0</v>
      </c>
      <c r="S25" s="33">
        <f aca="true" t="shared" si="12" ref="S25:S38">IF(AND(R25&lt;=R26,R25&gt;=R5),0,IF(R25&gt;R26,1,2))</f>
        <v>0</v>
      </c>
      <c r="T25" s="15" t="str">
        <f>N25</f>
        <v>Year 2</v>
      </c>
      <c r="U25" s="9" t="s">
        <v>34</v>
      </c>
      <c r="V25" s="16">
        <f>V26+Parameters!$G$13</f>
        <v>3.5399999999999983</v>
      </c>
      <c r="W25" s="10" t="s">
        <v>2</v>
      </c>
      <c r="X25" s="5">
        <v>0</v>
      </c>
      <c r="Y25" s="33">
        <f aca="true" t="shared" si="13" ref="Y25:Y38">IF(AND(X25&lt;=X26,X25&gt;=X5),0,IF(X25&gt;X26,1,2))</f>
        <v>0</v>
      </c>
      <c r="Z25" s="42" t="s">
        <v>55</v>
      </c>
      <c r="AA25" s="48">
        <f aca="true" t="shared" si="14" ref="AA25:AA39">D25*F25</f>
        <v>0</v>
      </c>
      <c r="AB25" s="48">
        <f aca="true" t="shared" si="15" ref="AB25:AB39">J25*L25</f>
        <v>0</v>
      </c>
      <c r="AC25" s="48">
        <f aca="true" t="shared" si="16" ref="AC25:AC39">P25*R25</f>
        <v>0</v>
      </c>
      <c r="AD25" s="48">
        <f aca="true" t="shared" si="17" ref="AD25:AD39">V25*X25</f>
        <v>0</v>
      </c>
      <c r="AE25" s="57">
        <f>SUM(AA25:AB25)</f>
        <v>0</v>
      </c>
      <c r="AF25" s="57">
        <f>SUM(AC25:AD25)</f>
        <v>0</v>
      </c>
      <c r="BY25" s="1"/>
      <c r="BZ25" s="20"/>
    </row>
    <row r="26" spans="2:78" ht="19.5">
      <c r="B26" s="59" t="s">
        <v>5</v>
      </c>
      <c r="C26" s="9" t="s">
        <v>33</v>
      </c>
      <c r="D26" s="16">
        <f>D27+Parameters!$C$8</f>
        <v>4.630000000000001</v>
      </c>
      <c r="E26" s="10" t="s">
        <v>2</v>
      </c>
      <c r="F26" s="5">
        <v>0</v>
      </c>
      <c r="G26" s="33">
        <f t="shared" si="10"/>
        <v>0</v>
      </c>
      <c r="H26" s="59" t="s">
        <v>5</v>
      </c>
      <c r="I26" s="9" t="s">
        <v>33</v>
      </c>
      <c r="J26" s="16">
        <f>J27+Parameters!$G$8</f>
        <v>3.000000000000001</v>
      </c>
      <c r="K26" s="10" t="s">
        <v>2</v>
      </c>
      <c r="L26" s="5">
        <v>0</v>
      </c>
      <c r="M26" s="33">
        <f t="shared" si="11"/>
        <v>0</v>
      </c>
      <c r="N26" s="59" t="s">
        <v>5</v>
      </c>
      <c r="O26" s="9" t="s">
        <v>33</v>
      </c>
      <c r="P26" s="16">
        <f>P27+Parameters!$C$13</f>
        <v>5.060000000000001</v>
      </c>
      <c r="Q26" s="10" t="s">
        <v>2</v>
      </c>
      <c r="R26" s="5">
        <v>0</v>
      </c>
      <c r="S26" s="33">
        <f t="shared" si="12"/>
        <v>0</v>
      </c>
      <c r="T26" s="59" t="s">
        <v>5</v>
      </c>
      <c r="U26" s="9" t="s">
        <v>33</v>
      </c>
      <c r="V26" s="16">
        <f>V27+Parameters!$G$13</f>
        <v>3.4299999999999984</v>
      </c>
      <c r="W26" s="10" t="s">
        <v>2</v>
      </c>
      <c r="X26" s="5">
        <v>0</v>
      </c>
      <c r="Y26" s="33">
        <f t="shared" si="13"/>
        <v>0</v>
      </c>
      <c r="Z26" s="42" t="s">
        <v>56</v>
      </c>
      <c r="AA26" s="48">
        <f t="shared" si="14"/>
        <v>0</v>
      </c>
      <c r="AB26" s="48">
        <f t="shared" si="15"/>
        <v>0</v>
      </c>
      <c r="AC26" s="48">
        <f t="shared" si="16"/>
        <v>0</v>
      </c>
      <c r="AD26" s="48">
        <f t="shared" si="17"/>
        <v>0</v>
      </c>
      <c r="AE26" s="57">
        <f aca="true" t="shared" si="18" ref="AE26:AE39">SUM(AA26:AB26)</f>
        <v>0</v>
      </c>
      <c r="AF26" s="57">
        <f aca="true" t="shared" si="19" ref="AF26:AF39">SUM(AC26:AD26)</f>
        <v>0</v>
      </c>
      <c r="BY26" s="1"/>
      <c r="BZ26" s="20"/>
    </row>
    <row r="27" spans="2:78" ht="19.5">
      <c r="B27" s="59"/>
      <c r="C27" s="9" t="s">
        <v>32</v>
      </c>
      <c r="D27" s="16">
        <f>D28+Parameters!$C$8</f>
        <v>4.5200000000000005</v>
      </c>
      <c r="E27" s="10" t="s">
        <v>2</v>
      </c>
      <c r="F27" s="5">
        <v>0</v>
      </c>
      <c r="G27" s="33">
        <f t="shared" si="10"/>
        <v>0</v>
      </c>
      <c r="H27" s="59"/>
      <c r="I27" s="9" t="s">
        <v>32</v>
      </c>
      <c r="J27" s="16">
        <f>J28+Parameters!$G$8</f>
        <v>2.900000000000001</v>
      </c>
      <c r="K27" s="10" t="s">
        <v>2</v>
      </c>
      <c r="L27" s="5">
        <v>0</v>
      </c>
      <c r="M27" s="33">
        <f t="shared" si="11"/>
        <v>0</v>
      </c>
      <c r="N27" s="59"/>
      <c r="O27" s="9" t="s">
        <v>32</v>
      </c>
      <c r="P27" s="16">
        <f>P28+Parameters!$C$13</f>
        <v>4.940000000000001</v>
      </c>
      <c r="Q27" s="10" t="s">
        <v>2</v>
      </c>
      <c r="R27" s="5">
        <v>0</v>
      </c>
      <c r="S27" s="33">
        <f t="shared" si="12"/>
        <v>0</v>
      </c>
      <c r="T27" s="59"/>
      <c r="U27" s="9" t="s">
        <v>32</v>
      </c>
      <c r="V27" s="16">
        <f>V28+Parameters!$G$13</f>
        <v>3.3199999999999985</v>
      </c>
      <c r="W27" s="10" t="s">
        <v>2</v>
      </c>
      <c r="X27" s="5">
        <v>0</v>
      </c>
      <c r="Y27" s="33">
        <f t="shared" si="13"/>
        <v>0</v>
      </c>
      <c r="Z27" s="42" t="s">
        <v>57</v>
      </c>
      <c r="AA27" s="48">
        <f t="shared" si="14"/>
        <v>0</v>
      </c>
      <c r="AB27" s="48">
        <f t="shared" si="15"/>
        <v>0</v>
      </c>
      <c r="AC27" s="48">
        <f t="shared" si="16"/>
        <v>0</v>
      </c>
      <c r="AD27" s="48">
        <f t="shared" si="17"/>
        <v>0</v>
      </c>
      <c r="AE27" s="57">
        <f t="shared" si="18"/>
        <v>0</v>
      </c>
      <c r="AF27" s="57">
        <f t="shared" si="19"/>
        <v>0</v>
      </c>
      <c r="BY27" s="1"/>
      <c r="BZ27" s="20"/>
    </row>
    <row r="28" spans="2:78" ht="19.5">
      <c r="B28" s="59"/>
      <c r="C28" s="9" t="s">
        <v>31</v>
      </c>
      <c r="D28" s="16">
        <f>D29+Parameters!$C$8</f>
        <v>4.41</v>
      </c>
      <c r="E28" s="10" t="s">
        <v>2</v>
      </c>
      <c r="F28" s="5">
        <v>0</v>
      </c>
      <c r="G28" s="33">
        <f t="shared" si="10"/>
        <v>0</v>
      </c>
      <c r="H28" s="59"/>
      <c r="I28" s="9" t="s">
        <v>31</v>
      </c>
      <c r="J28" s="16">
        <f>J29+Parameters!$G$8</f>
        <v>2.8000000000000007</v>
      </c>
      <c r="K28" s="10" t="s">
        <v>2</v>
      </c>
      <c r="L28" s="5">
        <v>0</v>
      </c>
      <c r="M28" s="33">
        <f t="shared" si="11"/>
        <v>0</v>
      </c>
      <c r="N28" s="59"/>
      <c r="O28" s="9" t="s">
        <v>31</v>
      </c>
      <c r="P28" s="16">
        <f>P29+Parameters!$C$13</f>
        <v>4.820000000000001</v>
      </c>
      <c r="Q28" s="10" t="s">
        <v>2</v>
      </c>
      <c r="R28" s="5">
        <v>0</v>
      </c>
      <c r="S28" s="33">
        <f t="shared" si="12"/>
        <v>0</v>
      </c>
      <c r="T28" s="59"/>
      <c r="U28" s="9" t="s">
        <v>31</v>
      </c>
      <c r="V28" s="16">
        <f>V29+Parameters!$G$13</f>
        <v>3.2099999999999986</v>
      </c>
      <c r="W28" s="10" t="s">
        <v>2</v>
      </c>
      <c r="X28" s="5">
        <v>0</v>
      </c>
      <c r="Y28" s="33">
        <f t="shared" si="13"/>
        <v>0</v>
      </c>
      <c r="Z28" s="42" t="s">
        <v>58</v>
      </c>
      <c r="AA28" s="49">
        <f t="shared" si="14"/>
        <v>0</v>
      </c>
      <c r="AB28" s="49">
        <f t="shared" si="15"/>
        <v>0</v>
      </c>
      <c r="AC28" s="49">
        <f t="shared" si="16"/>
        <v>0</v>
      </c>
      <c r="AD28" s="49">
        <f t="shared" si="17"/>
        <v>0</v>
      </c>
      <c r="AE28" s="57">
        <f t="shared" si="18"/>
        <v>0</v>
      </c>
      <c r="AF28" s="57">
        <f t="shared" si="19"/>
        <v>0</v>
      </c>
      <c r="BY28" s="1"/>
      <c r="BZ28" s="20"/>
    </row>
    <row r="29" spans="2:78" ht="19.5">
      <c r="B29" s="8">
        <f>Parameters!C6</f>
        <v>600000</v>
      </c>
      <c r="C29" s="9" t="s">
        <v>30</v>
      </c>
      <c r="D29" s="16">
        <f>D30+Parameters!$C$8</f>
        <v>4.3</v>
      </c>
      <c r="E29" s="10" t="s">
        <v>2</v>
      </c>
      <c r="F29" s="5">
        <v>0</v>
      </c>
      <c r="G29" s="33">
        <f t="shared" si="10"/>
        <v>0</v>
      </c>
      <c r="H29" s="11">
        <f>Parameters!G6</f>
        <v>450000</v>
      </c>
      <c r="I29" s="9" t="s">
        <v>30</v>
      </c>
      <c r="J29" s="16">
        <f>J30+Parameters!$G$8</f>
        <v>2.7000000000000006</v>
      </c>
      <c r="K29" s="10" t="s">
        <v>2</v>
      </c>
      <c r="L29" s="5">
        <v>0</v>
      </c>
      <c r="M29" s="33">
        <f t="shared" si="11"/>
        <v>0</v>
      </c>
      <c r="N29" s="11">
        <f>Parameters!C11</f>
        <v>800000</v>
      </c>
      <c r="O29" s="9" t="s">
        <v>30</v>
      </c>
      <c r="P29" s="16">
        <f>P30+Parameters!$C$13</f>
        <v>4.700000000000001</v>
      </c>
      <c r="Q29" s="10" t="s">
        <v>2</v>
      </c>
      <c r="R29" s="5">
        <v>0</v>
      </c>
      <c r="S29" s="33">
        <f t="shared" si="12"/>
        <v>0</v>
      </c>
      <c r="T29" s="11">
        <f>Parameters!G11</f>
        <v>550000</v>
      </c>
      <c r="U29" s="9" t="s">
        <v>30</v>
      </c>
      <c r="V29" s="16">
        <f>V30+Parameters!$G$13</f>
        <v>3.0999999999999988</v>
      </c>
      <c r="W29" s="10" t="s">
        <v>2</v>
      </c>
      <c r="X29" s="5">
        <v>0</v>
      </c>
      <c r="Y29" s="33">
        <f t="shared" si="13"/>
        <v>0</v>
      </c>
      <c r="Z29" s="42" t="s">
        <v>59</v>
      </c>
      <c r="AA29" s="49">
        <f t="shared" si="14"/>
        <v>0</v>
      </c>
      <c r="AB29" s="49">
        <f t="shared" si="15"/>
        <v>0</v>
      </c>
      <c r="AC29" s="49">
        <f t="shared" si="16"/>
        <v>0</v>
      </c>
      <c r="AD29" s="49">
        <f t="shared" si="17"/>
        <v>0</v>
      </c>
      <c r="AE29" s="57">
        <f t="shared" si="18"/>
        <v>0</v>
      </c>
      <c r="AF29" s="57">
        <f t="shared" si="19"/>
        <v>0</v>
      </c>
      <c r="BY29" s="1"/>
      <c r="BZ29" s="20"/>
    </row>
    <row r="30" spans="2:78" ht="19.5">
      <c r="B30" s="23"/>
      <c r="C30" s="9" t="s">
        <v>7</v>
      </c>
      <c r="D30" s="16">
        <f>D31+Parameters!$C$8</f>
        <v>4.1899999999999995</v>
      </c>
      <c r="E30" s="10" t="s">
        <v>2</v>
      </c>
      <c r="F30" s="5">
        <v>0</v>
      </c>
      <c r="G30" s="33">
        <f t="shared" si="10"/>
        <v>0</v>
      </c>
      <c r="H30" s="24"/>
      <c r="I30" s="9" t="s">
        <v>7</v>
      </c>
      <c r="J30" s="16">
        <f>J31+Parameters!$G$8</f>
        <v>2.6000000000000005</v>
      </c>
      <c r="K30" s="10" t="s">
        <v>2</v>
      </c>
      <c r="L30" s="5">
        <v>0</v>
      </c>
      <c r="M30" s="33">
        <f t="shared" si="11"/>
        <v>0</v>
      </c>
      <c r="O30" s="9" t="s">
        <v>7</v>
      </c>
      <c r="P30" s="16">
        <f>P31+Parameters!$C$13</f>
        <v>4.580000000000001</v>
      </c>
      <c r="Q30" s="10" t="s">
        <v>2</v>
      </c>
      <c r="R30" s="5">
        <v>0</v>
      </c>
      <c r="S30" s="33">
        <f t="shared" si="12"/>
        <v>0</v>
      </c>
      <c r="U30" s="9" t="s">
        <v>7</v>
      </c>
      <c r="V30" s="16">
        <f>V31+Parameters!$G$13</f>
        <v>2.989999999999999</v>
      </c>
      <c r="W30" s="10" t="s">
        <v>2</v>
      </c>
      <c r="X30" s="5">
        <v>0</v>
      </c>
      <c r="Y30" s="33">
        <f t="shared" si="13"/>
        <v>0</v>
      </c>
      <c r="Z30" s="42" t="s">
        <v>60</v>
      </c>
      <c r="AA30" s="49">
        <f t="shared" si="14"/>
        <v>0</v>
      </c>
      <c r="AB30" s="49">
        <f t="shared" si="15"/>
        <v>0</v>
      </c>
      <c r="AC30" s="49">
        <f t="shared" si="16"/>
        <v>0</v>
      </c>
      <c r="AD30" s="49">
        <f t="shared" si="17"/>
        <v>0</v>
      </c>
      <c r="AE30" s="57">
        <f t="shared" si="18"/>
        <v>0</v>
      </c>
      <c r="AF30" s="57">
        <f t="shared" si="19"/>
        <v>0</v>
      </c>
      <c r="BY30" s="1"/>
      <c r="BZ30" s="20"/>
    </row>
    <row r="31" spans="2:78" ht="19.5">
      <c r="B31" s="23"/>
      <c r="C31" s="9" t="s">
        <v>8</v>
      </c>
      <c r="D31" s="16">
        <f>D32+Parameters!$C$8</f>
        <v>4.079999999999999</v>
      </c>
      <c r="E31" s="10" t="s">
        <v>2</v>
      </c>
      <c r="F31" s="5">
        <v>0</v>
      </c>
      <c r="G31" s="33">
        <f t="shared" si="10"/>
        <v>0</v>
      </c>
      <c r="H31" s="24"/>
      <c r="I31" s="9" t="s">
        <v>8</v>
      </c>
      <c r="J31" s="16">
        <f>J32+Parameters!$G$8</f>
        <v>2.5000000000000004</v>
      </c>
      <c r="K31" s="10" t="s">
        <v>2</v>
      </c>
      <c r="L31" s="5">
        <v>0</v>
      </c>
      <c r="M31" s="33">
        <f t="shared" si="11"/>
        <v>0</v>
      </c>
      <c r="O31" s="9" t="s">
        <v>8</v>
      </c>
      <c r="P31" s="16">
        <f>P32+Parameters!$C$13</f>
        <v>4.460000000000001</v>
      </c>
      <c r="Q31" s="10" t="s">
        <v>2</v>
      </c>
      <c r="R31" s="5">
        <v>0</v>
      </c>
      <c r="S31" s="33">
        <f t="shared" si="12"/>
        <v>0</v>
      </c>
      <c r="U31" s="9" t="s">
        <v>8</v>
      </c>
      <c r="V31" s="16">
        <f>V32+Parameters!$G$13</f>
        <v>2.879999999999999</v>
      </c>
      <c r="W31" s="10" t="s">
        <v>2</v>
      </c>
      <c r="X31" s="5">
        <v>0</v>
      </c>
      <c r="Y31" s="33">
        <f t="shared" si="13"/>
        <v>0</v>
      </c>
      <c r="Z31" s="42" t="s">
        <v>61</v>
      </c>
      <c r="AA31" s="49">
        <f t="shared" si="14"/>
        <v>0</v>
      </c>
      <c r="AB31" s="49">
        <f t="shared" si="15"/>
        <v>0</v>
      </c>
      <c r="AC31" s="49">
        <f t="shared" si="16"/>
        <v>0</v>
      </c>
      <c r="AD31" s="49">
        <f t="shared" si="17"/>
        <v>0</v>
      </c>
      <c r="AE31" s="57">
        <f t="shared" si="18"/>
        <v>0</v>
      </c>
      <c r="AF31" s="57">
        <f t="shared" si="19"/>
        <v>0</v>
      </c>
      <c r="BY31" s="1"/>
      <c r="BZ31" s="20"/>
    </row>
    <row r="32" spans="2:78" ht="19.5">
      <c r="B32" s="23"/>
      <c r="C32" s="9" t="s">
        <v>25</v>
      </c>
      <c r="D32" s="16">
        <f>D33+Parameters!$C$8</f>
        <v>3.9699999999999993</v>
      </c>
      <c r="E32" s="10" t="s">
        <v>2</v>
      </c>
      <c r="F32" s="5">
        <v>0</v>
      </c>
      <c r="G32" s="33">
        <f t="shared" si="10"/>
        <v>0</v>
      </c>
      <c r="H32" s="24"/>
      <c r="I32" s="9" t="s">
        <v>25</v>
      </c>
      <c r="J32" s="16">
        <f>J33+Parameters!$G$8</f>
        <v>2.4000000000000004</v>
      </c>
      <c r="K32" s="10" t="s">
        <v>2</v>
      </c>
      <c r="L32" s="5">
        <v>0</v>
      </c>
      <c r="M32" s="33">
        <f t="shared" si="11"/>
        <v>0</v>
      </c>
      <c r="O32" s="9" t="s">
        <v>25</v>
      </c>
      <c r="P32" s="16">
        <f>P33+Parameters!$C$13</f>
        <v>4.340000000000001</v>
      </c>
      <c r="Q32" s="10" t="s">
        <v>2</v>
      </c>
      <c r="R32" s="5">
        <v>0</v>
      </c>
      <c r="S32" s="33">
        <f t="shared" si="12"/>
        <v>0</v>
      </c>
      <c r="U32" s="9" t="s">
        <v>25</v>
      </c>
      <c r="V32" s="16">
        <f>V33+Parameters!$G$13</f>
        <v>2.769999999999999</v>
      </c>
      <c r="W32" s="10" t="s">
        <v>2</v>
      </c>
      <c r="X32" s="5">
        <v>0</v>
      </c>
      <c r="Y32" s="33">
        <f t="shared" si="13"/>
        <v>0</v>
      </c>
      <c r="Z32" s="42" t="s">
        <v>62</v>
      </c>
      <c r="AA32" s="49">
        <f t="shared" si="14"/>
        <v>0</v>
      </c>
      <c r="AB32" s="49">
        <f t="shared" si="15"/>
        <v>0</v>
      </c>
      <c r="AC32" s="49">
        <f t="shared" si="16"/>
        <v>0</v>
      </c>
      <c r="AD32" s="49">
        <f t="shared" si="17"/>
        <v>0</v>
      </c>
      <c r="AE32" s="57">
        <f t="shared" si="18"/>
        <v>0</v>
      </c>
      <c r="AF32" s="57">
        <f t="shared" si="19"/>
        <v>0</v>
      </c>
      <c r="BY32" s="1"/>
      <c r="BZ32" s="20"/>
    </row>
    <row r="33" spans="2:78" ht="19.5">
      <c r="B33" s="23"/>
      <c r="C33" s="9" t="s">
        <v>9</v>
      </c>
      <c r="D33" s="16">
        <f>D34+Parameters!$C$8</f>
        <v>3.8599999999999994</v>
      </c>
      <c r="E33" s="10" t="s">
        <v>2</v>
      </c>
      <c r="F33" s="5">
        <v>0</v>
      </c>
      <c r="G33" s="33">
        <f t="shared" si="10"/>
        <v>0</v>
      </c>
      <c r="H33" s="24"/>
      <c r="I33" s="9" t="s">
        <v>9</v>
      </c>
      <c r="J33" s="16">
        <f>J34+Parameters!$G$8</f>
        <v>2.3000000000000003</v>
      </c>
      <c r="K33" s="10" t="s">
        <v>2</v>
      </c>
      <c r="L33" s="5">
        <v>0</v>
      </c>
      <c r="M33" s="33">
        <f t="shared" si="11"/>
        <v>0</v>
      </c>
      <c r="O33" s="9" t="s">
        <v>9</v>
      </c>
      <c r="P33" s="16">
        <f>P34+Parameters!$C$13</f>
        <v>4.220000000000001</v>
      </c>
      <c r="Q33" s="10" t="s">
        <v>2</v>
      </c>
      <c r="R33" s="5">
        <v>0</v>
      </c>
      <c r="S33" s="33">
        <f t="shared" si="12"/>
        <v>0</v>
      </c>
      <c r="U33" s="9" t="s">
        <v>9</v>
      </c>
      <c r="V33" s="16">
        <f>V34+Parameters!$G$13</f>
        <v>2.6599999999999993</v>
      </c>
      <c r="W33" s="10" t="s">
        <v>2</v>
      </c>
      <c r="X33" s="5">
        <v>0</v>
      </c>
      <c r="Y33" s="33">
        <f t="shared" si="13"/>
        <v>0</v>
      </c>
      <c r="Z33" s="42" t="s">
        <v>63</v>
      </c>
      <c r="AA33" s="49">
        <f t="shared" si="14"/>
        <v>0</v>
      </c>
      <c r="AB33" s="49">
        <f t="shared" si="15"/>
        <v>0</v>
      </c>
      <c r="AC33" s="49">
        <f t="shared" si="16"/>
        <v>0</v>
      </c>
      <c r="AD33" s="49">
        <f t="shared" si="17"/>
        <v>0</v>
      </c>
      <c r="AE33" s="57">
        <f t="shared" si="18"/>
        <v>0</v>
      </c>
      <c r="AF33" s="57">
        <f t="shared" si="19"/>
        <v>0</v>
      </c>
      <c r="BY33" s="1"/>
      <c r="BZ33" s="20"/>
    </row>
    <row r="34" spans="2:78" ht="19.5">
      <c r="B34" s="23"/>
      <c r="C34" s="9" t="s">
        <v>10</v>
      </c>
      <c r="D34" s="16">
        <f>D35+Parameters!$C$8</f>
        <v>3.7499999999999996</v>
      </c>
      <c r="E34" s="10" t="s">
        <v>2</v>
      </c>
      <c r="F34" s="5">
        <v>0</v>
      </c>
      <c r="G34" s="33">
        <f t="shared" si="10"/>
        <v>0</v>
      </c>
      <c r="H34" s="24"/>
      <c r="I34" s="9" t="s">
        <v>10</v>
      </c>
      <c r="J34" s="16">
        <f>J35+Parameters!$G$8</f>
        <v>2.2</v>
      </c>
      <c r="K34" s="10" t="s">
        <v>2</v>
      </c>
      <c r="L34" s="5">
        <v>0</v>
      </c>
      <c r="M34" s="33">
        <f t="shared" si="11"/>
        <v>0</v>
      </c>
      <c r="O34" s="9" t="s">
        <v>10</v>
      </c>
      <c r="P34" s="16">
        <f>P35+Parameters!$C$13</f>
        <v>4.1000000000000005</v>
      </c>
      <c r="Q34" s="10" t="s">
        <v>2</v>
      </c>
      <c r="R34" s="5">
        <v>0</v>
      </c>
      <c r="S34" s="33">
        <f t="shared" si="12"/>
        <v>0</v>
      </c>
      <c r="U34" s="9" t="s">
        <v>10</v>
      </c>
      <c r="V34" s="16">
        <f>V35+Parameters!$G$13</f>
        <v>2.5499999999999994</v>
      </c>
      <c r="W34" s="10" t="s">
        <v>2</v>
      </c>
      <c r="X34" s="5">
        <v>0</v>
      </c>
      <c r="Y34" s="33">
        <f t="shared" si="13"/>
        <v>0</v>
      </c>
      <c r="Z34" s="43" t="s">
        <v>64</v>
      </c>
      <c r="AA34" s="50">
        <f t="shared" si="14"/>
        <v>0</v>
      </c>
      <c r="AB34" s="50">
        <f t="shared" si="15"/>
        <v>0</v>
      </c>
      <c r="AC34" s="50">
        <f t="shared" si="16"/>
        <v>0</v>
      </c>
      <c r="AD34" s="50">
        <f t="shared" si="17"/>
        <v>0</v>
      </c>
      <c r="AE34" s="57">
        <f t="shared" si="18"/>
        <v>0</v>
      </c>
      <c r="AF34" s="57">
        <f t="shared" si="19"/>
        <v>0</v>
      </c>
      <c r="BY34" s="1"/>
      <c r="BZ34" s="20"/>
    </row>
    <row r="35" spans="3:78" ht="19.5">
      <c r="C35" s="9" t="s">
        <v>11</v>
      </c>
      <c r="D35" s="16">
        <f>D36+Parameters!$C$8</f>
        <v>3.6399999999999997</v>
      </c>
      <c r="E35" s="10" t="s">
        <v>2</v>
      </c>
      <c r="F35" s="5">
        <v>0</v>
      </c>
      <c r="G35" s="33">
        <f t="shared" si="10"/>
        <v>0</v>
      </c>
      <c r="I35" s="9" t="s">
        <v>11</v>
      </c>
      <c r="J35" s="16">
        <f>J36+Parameters!$G$8</f>
        <v>2.1</v>
      </c>
      <c r="K35" s="10" t="s">
        <v>2</v>
      </c>
      <c r="L35" s="5">
        <v>0</v>
      </c>
      <c r="M35" s="33">
        <f t="shared" si="11"/>
        <v>0</v>
      </c>
      <c r="O35" s="9" t="s">
        <v>11</v>
      </c>
      <c r="P35" s="16">
        <f>P36+Parameters!$C$13</f>
        <v>3.9800000000000004</v>
      </c>
      <c r="Q35" s="10" t="s">
        <v>2</v>
      </c>
      <c r="R35" s="5">
        <v>0</v>
      </c>
      <c r="S35" s="33">
        <f t="shared" si="12"/>
        <v>0</v>
      </c>
      <c r="U35" s="9" t="s">
        <v>11</v>
      </c>
      <c r="V35" s="16">
        <f>V36+Parameters!$G$13</f>
        <v>2.4399999999999995</v>
      </c>
      <c r="W35" s="10" t="s">
        <v>2</v>
      </c>
      <c r="X35" s="5">
        <v>0</v>
      </c>
      <c r="Y35" s="33">
        <f t="shared" si="13"/>
        <v>0</v>
      </c>
      <c r="Z35" s="42" t="s">
        <v>65</v>
      </c>
      <c r="AA35" s="49">
        <f t="shared" si="14"/>
        <v>0</v>
      </c>
      <c r="AB35" s="49">
        <f t="shared" si="15"/>
        <v>0</v>
      </c>
      <c r="AC35" s="49">
        <f t="shared" si="16"/>
        <v>0</v>
      </c>
      <c r="AD35" s="49">
        <f t="shared" si="17"/>
        <v>0</v>
      </c>
      <c r="AE35" s="57">
        <f t="shared" si="18"/>
        <v>0</v>
      </c>
      <c r="AF35" s="57">
        <f t="shared" si="19"/>
        <v>0</v>
      </c>
      <c r="BY35" s="1"/>
      <c r="BZ35" s="20"/>
    </row>
    <row r="36" spans="3:78" ht="19.5">
      <c r="C36" s="9" t="s">
        <v>12</v>
      </c>
      <c r="D36" s="16">
        <f>D37+Parameters!$C$8</f>
        <v>3.53</v>
      </c>
      <c r="E36" s="10" t="s">
        <v>2</v>
      </c>
      <c r="F36" s="5">
        <v>0</v>
      </c>
      <c r="G36" s="33">
        <f t="shared" si="10"/>
        <v>0</v>
      </c>
      <c r="I36" s="9" t="s">
        <v>12</v>
      </c>
      <c r="J36" s="16">
        <f>J37+Parameters!$G$8</f>
        <v>2</v>
      </c>
      <c r="K36" s="10" t="s">
        <v>2</v>
      </c>
      <c r="L36" s="5">
        <v>0</v>
      </c>
      <c r="M36" s="33">
        <f t="shared" si="11"/>
        <v>0</v>
      </c>
      <c r="O36" s="9" t="s">
        <v>12</v>
      </c>
      <c r="P36" s="16">
        <f>P37+Parameters!$C$13</f>
        <v>3.8600000000000003</v>
      </c>
      <c r="Q36" s="10" t="s">
        <v>2</v>
      </c>
      <c r="R36" s="5">
        <v>0</v>
      </c>
      <c r="S36" s="33">
        <f t="shared" si="12"/>
        <v>0</v>
      </c>
      <c r="U36" s="9" t="s">
        <v>12</v>
      </c>
      <c r="V36" s="16">
        <f>V37+Parameters!$G$13</f>
        <v>2.3299999999999996</v>
      </c>
      <c r="W36" s="10" t="s">
        <v>2</v>
      </c>
      <c r="X36" s="5">
        <v>0</v>
      </c>
      <c r="Y36" s="33">
        <f t="shared" si="13"/>
        <v>0</v>
      </c>
      <c r="Z36" s="44" t="s">
        <v>66</v>
      </c>
      <c r="AA36" s="51">
        <f t="shared" si="14"/>
        <v>0</v>
      </c>
      <c r="AB36" s="51">
        <f t="shared" si="15"/>
        <v>0</v>
      </c>
      <c r="AC36" s="51">
        <f t="shared" si="16"/>
        <v>0</v>
      </c>
      <c r="AD36" s="51">
        <f t="shared" si="17"/>
        <v>0</v>
      </c>
      <c r="AE36" s="57">
        <f t="shared" si="18"/>
        <v>0</v>
      </c>
      <c r="AF36" s="57">
        <f t="shared" si="19"/>
        <v>0</v>
      </c>
      <c r="BY36" s="1"/>
      <c r="BZ36" s="20"/>
    </row>
    <row r="37" spans="3:78" ht="19.5">
      <c r="C37" s="9" t="s">
        <v>13</v>
      </c>
      <c r="D37" s="16">
        <f>D38+Parameters!$C$8</f>
        <v>3.42</v>
      </c>
      <c r="E37" s="10" t="s">
        <v>2</v>
      </c>
      <c r="F37" s="5">
        <v>0</v>
      </c>
      <c r="G37" s="33">
        <f t="shared" si="10"/>
        <v>0</v>
      </c>
      <c r="I37" s="9" t="s">
        <v>13</v>
      </c>
      <c r="J37" s="16">
        <f>J38+Parameters!$G$8</f>
        <v>1.9000000000000001</v>
      </c>
      <c r="K37" s="10" t="s">
        <v>2</v>
      </c>
      <c r="L37" s="5">
        <v>0</v>
      </c>
      <c r="M37" s="33">
        <f t="shared" si="11"/>
        <v>0</v>
      </c>
      <c r="O37" s="9" t="s">
        <v>13</v>
      </c>
      <c r="P37" s="16">
        <f>P38+Parameters!$C$13</f>
        <v>3.74</v>
      </c>
      <c r="Q37" s="10" t="s">
        <v>2</v>
      </c>
      <c r="R37" s="5">
        <v>0</v>
      </c>
      <c r="S37" s="33">
        <f t="shared" si="12"/>
        <v>0</v>
      </c>
      <c r="U37" s="9" t="s">
        <v>13</v>
      </c>
      <c r="V37" s="16">
        <f>V38+Parameters!$G$13</f>
        <v>2.2199999999999998</v>
      </c>
      <c r="W37" s="10" t="s">
        <v>2</v>
      </c>
      <c r="X37" s="5">
        <v>0</v>
      </c>
      <c r="Y37" s="33">
        <f t="shared" si="13"/>
        <v>0</v>
      </c>
      <c r="Z37" s="42" t="s">
        <v>67</v>
      </c>
      <c r="AA37" s="49">
        <f t="shared" si="14"/>
        <v>0</v>
      </c>
      <c r="AB37" s="49">
        <f t="shared" si="15"/>
        <v>0</v>
      </c>
      <c r="AC37" s="49">
        <f t="shared" si="16"/>
        <v>0</v>
      </c>
      <c r="AD37" s="49">
        <f t="shared" si="17"/>
        <v>0</v>
      </c>
      <c r="AE37" s="57">
        <f t="shared" si="18"/>
        <v>0</v>
      </c>
      <c r="AF37" s="57">
        <f t="shared" si="19"/>
        <v>0</v>
      </c>
      <c r="BY37" s="1"/>
      <c r="BZ37" s="20"/>
    </row>
    <row r="38" spans="3:78" ht="19.5">
      <c r="C38" s="9" t="s">
        <v>14</v>
      </c>
      <c r="D38" s="16">
        <f>D39+Parameters!$C$8</f>
        <v>3.31</v>
      </c>
      <c r="E38" s="10" t="s">
        <v>2</v>
      </c>
      <c r="F38" s="5">
        <v>0</v>
      </c>
      <c r="G38" s="33">
        <f t="shared" si="10"/>
        <v>0</v>
      </c>
      <c r="I38" s="9" t="s">
        <v>14</v>
      </c>
      <c r="J38" s="16">
        <f>J39+Parameters!$G$8</f>
        <v>1.8</v>
      </c>
      <c r="K38" s="10" t="s">
        <v>2</v>
      </c>
      <c r="L38" s="5">
        <v>0</v>
      </c>
      <c r="M38" s="33">
        <f t="shared" si="11"/>
        <v>0</v>
      </c>
      <c r="O38" s="9" t="s">
        <v>14</v>
      </c>
      <c r="P38" s="16">
        <f>P39+Parameters!$C$13</f>
        <v>3.62</v>
      </c>
      <c r="Q38" s="10" t="s">
        <v>2</v>
      </c>
      <c r="R38" s="5">
        <v>0</v>
      </c>
      <c r="S38" s="33">
        <f t="shared" si="12"/>
        <v>0</v>
      </c>
      <c r="U38" s="9" t="s">
        <v>14</v>
      </c>
      <c r="V38" s="16">
        <f>V39+Parameters!$G$13</f>
        <v>2.11</v>
      </c>
      <c r="W38" s="10" t="s">
        <v>2</v>
      </c>
      <c r="X38" s="5">
        <v>0</v>
      </c>
      <c r="Y38" s="33">
        <f t="shared" si="13"/>
        <v>0</v>
      </c>
      <c r="Z38" s="42" t="s">
        <v>68</v>
      </c>
      <c r="AA38" s="49">
        <f t="shared" si="14"/>
        <v>0</v>
      </c>
      <c r="AB38" s="49">
        <f t="shared" si="15"/>
        <v>0</v>
      </c>
      <c r="AC38" s="49">
        <f t="shared" si="16"/>
        <v>0</v>
      </c>
      <c r="AD38" s="49">
        <f t="shared" si="17"/>
        <v>0</v>
      </c>
      <c r="AE38" s="57">
        <f t="shared" si="18"/>
        <v>0</v>
      </c>
      <c r="AF38" s="57">
        <f t="shared" si="19"/>
        <v>0</v>
      </c>
      <c r="BY38" s="1"/>
      <c r="BZ38" s="20"/>
    </row>
    <row r="39" spans="3:78" ht="19.5">
      <c r="C39" s="9" t="s">
        <v>15</v>
      </c>
      <c r="D39" s="16">
        <f>Parameters!C7</f>
        <v>3.2</v>
      </c>
      <c r="E39" s="10" t="s">
        <v>2</v>
      </c>
      <c r="F39" s="5">
        <v>0</v>
      </c>
      <c r="G39" s="33">
        <f>IF(F39=F19,0,2)</f>
        <v>0</v>
      </c>
      <c r="I39" s="9" t="s">
        <v>15</v>
      </c>
      <c r="J39" s="16">
        <f>Parameters!G7</f>
        <v>1.7</v>
      </c>
      <c r="K39" s="10" t="s">
        <v>2</v>
      </c>
      <c r="L39" s="5">
        <v>0</v>
      </c>
      <c r="M39" s="33">
        <f>IF(L39=L19,0,2)</f>
        <v>0</v>
      </c>
      <c r="O39" s="9" t="s">
        <v>15</v>
      </c>
      <c r="P39" s="16">
        <f>Parameters!C12</f>
        <v>3.5</v>
      </c>
      <c r="Q39" s="10" t="s">
        <v>2</v>
      </c>
      <c r="R39" s="5">
        <v>0</v>
      </c>
      <c r="S39" s="33">
        <f>IF(R39=R19,0,2)</f>
        <v>0</v>
      </c>
      <c r="U39" s="9" t="s">
        <v>15</v>
      </c>
      <c r="V39" s="16">
        <f>Parameters!G12</f>
        <v>2</v>
      </c>
      <c r="W39" s="10" t="s">
        <v>2</v>
      </c>
      <c r="X39" s="5">
        <v>0</v>
      </c>
      <c r="Y39" s="33">
        <f>IF(X39=X19,0,2)</f>
        <v>0</v>
      </c>
      <c r="Z39" s="42" t="s">
        <v>69</v>
      </c>
      <c r="AA39" s="49">
        <f t="shared" si="14"/>
        <v>0</v>
      </c>
      <c r="AB39" s="49">
        <f t="shared" si="15"/>
        <v>0</v>
      </c>
      <c r="AC39" s="49">
        <f t="shared" si="16"/>
        <v>0</v>
      </c>
      <c r="AD39" s="49">
        <f t="shared" si="17"/>
        <v>0</v>
      </c>
      <c r="AE39" s="58">
        <f t="shared" si="18"/>
        <v>0</v>
      </c>
      <c r="AF39" s="58">
        <f t="shared" si="19"/>
        <v>0</v>
      </c>
      <c r="BY39" s="1"/>
      <c r="BZ39" s="20"/>
    </row>
    <row r="40" spans="6:78" ht="18.75">
      <c r="F40" s="1"/>
      <c r="G40" s="33"/>
      <c r="R40" s="1"/>
      <c r="S40" s="33"/>
      <c r="X40" s="1"/>
      <c r="Y40" s="33"/>
      <c r="AI40" s="1"/>
      <c r="AJ40" s="20"/>
      <c r="AO40" s="1"/>
      <c r="AP40" s="20"/>
      <c r="BA40" s="1"/>
      <c r="BB40" s="20"/>
      <c r="BM40" s="1"/>
      <c r="BN40" s="20"/>
      <c r="BY40" s="1"/>
      <c r="BZ40" s="20"/>
    </row>
    <row r="41" spans="1:78" ht="18.75">
      <c r="A41" s="38" t="s">
        <v>44</v>
      </c>
      <c r="H41" s="2"/>
      <c r="K41"/>
      <c r="L41" s="12"/>
      <c r="Z41" s="38" t="str">
        <f>A41</f>
        <v>DAY 3</v>
      </c>
      <c r="BA41" s="1"/>
      <c r="BB41" s="20"/>
      <c r="BM41" s="1"/>
      <c r="BN41" s="20"/>
      <c r="BY41" s="1"/>
      <c r="BZ41" s="20"/>
    </row>
    <row r="42" spans="2:78" ht="18.75">
      <c r="B42" s="40" t="str">
        <f>B22</f>
        <v>Shipper 4</v>
      </c>
      <c r="C42" s="60" t="str">
        <f>C22</f>
        <v>Bundled capacity A-B</v>
      </c>
      <c r="D42" s="60"/>
      <c r="E42" s="60"/>
      <c r="F42" s="60"/>
      <c r="G42" s="19"/>
      <c r="H42" s="4"/>
      <c r="I42" s="60" t="str">
        <f>I22</f>
        <v>Bundled capacity B-C</v>
      </c>
      <c r="J42" s="60"/>
      <c r="K42" s="60"/>
      <c r="L42" s="60"/>
      <c r="O42" s="60" t="str">
        <f>O22</f>
        <v>Bundled capacity A-B</v>
      </c>
      <c r="P42" s="60"/>
      <c r="Q42" s="60"/>
      <c r="R42" s="60"/>
      <c r="S42" s="19"/>
      <c r="T42" s="4"/>
      <c r="U42" s="60" t="str">
        <f>U22</f>
        <v>Bundled capacity B-C</v>
      </c>
      <c r="V42" s="60"/>
      <c r="W42" s="60"/>
      <c r="X42" s="60"/>
      <c r="Y42" s="35"/>
      <c r="Z42" s="6" t="str">
        <f>B42</f>
        <v>Shipper 4</v>
      </c>
      <c r="BM42" s="1"/>
      <c r="BN42" s="20"/>
      <c r="BY42" s="1"/>
      <c r="BZ42" s="20"/>
    </row>
    <row r="43" spans="25:78" ht="18.75">
      <c r="Y43" s="35"/>
      <c r="BM43" s="1"/>
      <c r="BN43" s="20"/>
      <c r="BY43" s="1"/>
      <c r="BZ43" s="20"/>
    </row>
    <row r="44" spans="6:78" ht="45">
      <c r="F44" s="2" t="s">
        <v>3</v>
      </c>
      <c r="G44" s="32" t="str">
        <f>G24</f>
        <v>CHECK</v>
      </c>
      <c r="L44" s="2" t="s">
        <v>3</v>
      </c>
      <c r="M44" s="37" t="str">
        <f>M24</f>
        <v>CHECK</v>
      </c>
      <c r="R44" s="2" t="s">
        <v>3</v>
      </c>
      <c r="S44" s="32" t="str">
        <f>S24</f>
        <v>CHECK</v>
      </c>
      <c r="X44" s="2" t="s">
        <v>3</v>
      </c>
      <c r="Y44" s="37" t="str">
        <f>Y24</f>
        <v>CHECK</v>
      </c>
      <c r="Z44" s="41" t="s">
        <v>54</v>
      </c>
      <c r="AA44" s="47" t="s">
        <v>73</v>
      </c>
      <c r="AB44" s="47" t="s">
        <v>74</v>
      </c>
      <c r="AC44" s="47" t="s">
        <v>75</v>
      </c>
      <c r="AD44" s="47" t="s">
        <v>76</v>
      </c>
      <c r="AE44" s="56" t="s">
        <v>71</v>
      </c>
      <c r="AF44" s="56" t="s">
        <v>72</v>
      </c>
      <c r="BY44" s="1"/>
      <c r="BZ44" s="20"/>
    </row>
    <row r="45" spans="2:78" ht="19.5">
      <c r="B45" s="21" t="s">
        <v>35</v>
      </c>
      <c r="C45" s="9" t="s">
        <v>34</v>
      </c>
      <c r="D45" s="16">
        <f>D46+Parameters!$C$8</f>
        <v>4.740000000000001</v>
      </c>
      <c r="E45" s="10" t="s">
        <v>2</v>
      </c>
      <c r="F45" s="5">
        <v>0</v>
      </c>
      <c r="G45" s="33">
        <f aca="true" t="shared" si="20" ref="G45:G58">IF(AND(F45&lt;=F46,F45&gt;=F25),0,IF(F45&gt;F46,1,2))</f>
        <v>0</v>
      </c>
      <c r="H45" s="21" t="str">
        <f>B45</f>
        <v>Year 1</v>
      </c>
      <c r="I45" s="9" t="s">
        <v>34</v>
      </c>
      <c r="J45" s="16">
        <f>J46+Parameters!$G$8</f>
        <v>3.100000000000001</v>
      </c>
      <c r="K45" s="10" t="s">
        <v>2</v>
      </c>
      <c r="L45" s="5">
        <v>0</v>
      </c>
      <c r="M45" s="33">
        <f aca="true" t="shared" si="21" ref="M45:M58">IF(AND(L45&lt;=L46,L45&gt;=L25),0,IF(L45&gt;L46,1,2))</f>
        <v>0</v>
      </c>
      <c r="N45" s="21" t="s">
        <v>36</v>
      </c>
      <c r="O45" s="9" t="s">
        <v>34</v>
      </c>
      <c r="P45" s="16">
        <f>P46+Parameters!$C$13</f>
        <v>5.1800000000000015</v>
      </c>
      <c r="Q45" s="10" t="s">
        <v>2</v>
      </c>
      <c r="R45" s="5">
        <v>0</v>
      </c>
      <c r="S45" s="33">
        <f aca="true" t="shared" si="22" ref="S45:S58">IF(AND(R45&lt;=R46,R45&gt;=R25),0,IF(R45&gt;R46,1,2))</f>
        <v>0</v>
      </c>
      <c r="T45" s="15" t="str">
        <f>N45</f>
        <v>Year 2</v>
      </c>
      <c r="U45" s="9" t="s">
        <v>34</v>
      </c>
      <c r="V45" s="16">
        <f>V46+Parameters!$G$13</f>
        <v>3.5399999999999983</v>
      </c>
      <c r="W45" s="10" t="s">
        <v>2</v>
      </c>
      <c r="X45" s="5">
        <v>0</v>
      </c>
      <c r="Y45" s="33">
        <f aca="true" t="shared" si="23" ref="Y45:Y58">IF(AND(X45&lt;=X46,X45&gt;=X25),0,IF(X45&gt;X46,1,2))</f>
        <v>0</v>
      </c>
      <c r="Z45" s="42" t="s">
        <v>55</v>
      </c>
      <c r="AA45" s="48">
        <f aca="true" t="shared" si="24" ref="AA45:AA59">D45*F45</f>
        <v>0</v>
      </c>
      <c r="AB45" s="48">
        <f aca="true" t="shared" si="25" ref="AB45:AB59">J45*L45</f>
        <v>0</v>
      </c>
      <c r="AC45" s="48">
        <f aca="true" t="shared" si="26" ref="AC45:AC59">P45*R45</f>
        <v>0</v>
      </c>
      <c r="AD45" s="48">
        <f aca="true" t="shared" si="27" ref="AD45:AD59">V45*X45</f>
        <v>0</v>
      </c>
      <c r="AE45" s="57">
        <f>SUM(AA45:AB45)</f>
        <v>0</v>
      </c>
      <c r="AF45" s="57">
        <f>SUM(AC45:AD45)</f>
        <v>0</v>
      </c>
      <c r="BY45" s="1"/>
      <c r="BZ45" s="20"/>
    </row>
    <row r="46" spans="2:78" ht="19.5">
      <c r="B46" s="59" t="s">
        <v>5</v>
      </c>
      <c r="C46" s="9" t="s">
        <v>33</v>
      </c>
      <c r="D46" s="16">
        <f>D47+Parameters!$C$8</f>
        <v>4.630000000000001</v>
      </c>
      <c r="E46" s="10" t="s">
        <v>2</v>
      </c>
      <c r="F46" s="5">
        <v>0</v>
      </c>
      <c r="G46" s="33">
        <f t="shared" si="20"/>
        <v>0</v>
      </c>
      <c r="H46" s="59" t="s">
        <v>5</v>
      </c>
      <c r="I46" s="9" t="s">
        <v>33</v>
      </c>
      <c r="J46" s="16">
        <f>J47+Parameters!$G$8</f>
        <v>3.000000000000001</v>
      </c>
      <c r="K46" s="10" t="s">
        <v>2</v>
      </c>
      <c r="L46" s="5">
        <v>0</v>
      </c>
      <c r="M46" s="33">
        <f t="shared" si="21"/>
        <v>0</v>
      </c>
      <c r="N46" s="59" t="s">
        <v>5</v>
      </c>
      <c r="O46" s="9" t="s">
        <v>33</v>
      </c>
      <c r="P46" s="16">
        <f>P47+Parameters!$C$13</f>
        <v>5.060000000000001</v>
      </c>
      <c r="Q46" s="10" t="s">
        <v>2</v>
      </c>
      <c r="R46" s="5">
        <v>0</v>
      </c>
      <c r="S46" s="33">
        <f t="shared" si="22"/>
        <v>0</v>
      </c>
      <c r="T46" s="59" t="s">
        <v>5</v>
      </c>
      <c r="U46" s="9" t="s">
        <v>33</v>
      </c>
      <c r="V46" s="16">
        <f>V47+Parameters!$G$13</f>
        <v>3.4299999999999984</v>
      </c>
      <c r="W46" s="10" t="s">
        <v>2</v>
      </c>
      <c r="X46" s="5">
        <v>0</v>
      </c>
      <c r="Y46" s="33">
        <f t="shared" si="23"/>
        <v>0</v>
      </c>
      <c r="Z46" s="42" t="s">
        <v>56</v>
      </c>
      <c r="AA46" s="48">
        <f t="shared" si="24"/>
        <v>0</v>
      </c>
      <c r="AB46" s="48">
        <f t="shared" si="25"/>
        <v>0</v>
      </c>
      <c r="AC46" s="48">
        <f t="shared" si="26"/>
        <v>0</v>
      </c>
      <c r="AD46" s="48">
        <f t="shared" si="27"/>
        <v>0</v>
      </c>
      <c r="AE46" s="57">
        <f aca="true" t="shared" si="28" ref="AE46:AE59">SUM(AA46:AB46)</f>
        <v>0</v>
      </c>
      <c r="AF46" s="57">
        <f aca="true" t="shared" si="29" ref="AF46:AF59">SUM(AC46:AD46)</f>
        <v>0</v>
      </c>
      <c r="BY46" s="1"/>
      <c r="BZ46" s="20"/>
    </row>
    <row r="47" spans="2:78" ht="19.5">
      <c r="B47" s="59"/>
      <c r="C47" s="9" t="s">
        <v>32</v>
      </c>
      <c r="D47" s="16">
        <f>D48+Parameters!$C$8</f>
        <v>4.5200000000000005</v>
      </c>
      <c r="E47" s="10" t="s">
        <v>2</v>
      </c>
      <c r="F47" s="5">
        <v>0</v>
      </c>
      <c r="G47" s="33">
        <f t="shared" si="20"/>
        <v>0</v>
      </c>
      <c r="H47" s="59"/>
      <c r="I47" s="9" t="s">
        <v>32</v>
      </c>
      <c r="J47" s="16">
        <f>J48+Parameters!$G$8</f>
        <v>2.900000000000001</v>
      </c>
      <c r="K47" s="10" t="s">
        <v>2</v>
      </c>
      <c r="L47" s="5">
        <v>0</v>
      </c>
      <c r="M47" s="33">
        <f t="shared" si="21"/>
        <v>0</v>
      </c>
      <c r="N47" s="59"/>
      <c r="O47" s="9" t="s">
        <v>32</v>
      </c>
      <c r="P47" s="16">
        <f>P48+Parameters!$C$13</f>
        <v>4.940000000000001</v>
      </c>
      <c r="Q47" s="10" t="s">
        <v>2</v>
      </c>
      <c r="R47" s="5">
        <v>0</v>
      </c>
      <c r="S47" s="33">
        <f t="shared" si="22"/>
        <v>0</v>
      </c>
      <c r="T47" s="59"/>
      <c r="U47" s="9" t="s">
        <v>32</v>
      </c>
      <c r="V47" s="16">
        <f>V48+Parameters!$G$13</f>
        <v>3.3199999999999985</v>
      </c>
      <c r="W47" s="10" t="s">
        <v>2</v>
      </c>
      <c r="X47" s="5">
        <v>0</v>
      </c>
      <c r="Y47" s="33">
        <f t="shared" si="23"/>
        <v>0</v>
      </c>
      <c r="Z47" s="42" t="s">
        <v>57</v>
      </c>
      <c r="AA47" s="48">
        <f t="shared" si="24"/>
        <v>0</v>
      </c>
      <c r="AB47" s="48">
        <f t="shared" si="25"/>
        <v>0</v>
      </c>
      <c r="AC47" s="48">
        <f t="shared" si="26"/>
        <v>0</v>
      </c>
      <c r="AD47" s="48">
        <f t="shared" si="27"/>
        <v>0</v>
      </c>
      <c r="AE47" s="57">
        <f t="shared" si="28"/>
        <v>0</v>
      </c>
      <c r="AF47" s="57">
        <f t="shared" si="29"/>
        <v>0</v>
      </c>
      <c r="BY47" s="1"/>
      <c r="BZ47" s="20"/>
    </row>
    <row r="48" spans="2:78" ht="19.5">
      <c r="B48" s="59"/>
      <c r="C48" s="9" t="s">
        <v>31</v>
      </c>
      <c r="D48" s="16">
        <f>D49+Parameters!$C$8</f>
        <v>4.41</v>
      </c>
      <c r="E48" s="10" t="s">
        <v>2</v>
      </c>
      <c r="F48" s="5">
        <v>0</v>
      </c>
      <c r="G48" s="33">
        <f t="shared" si="20"/>
        <v>0</v>
      </c>
      <c r="H48" s="59"/>
      <c r="I48" s="9" t="s">
        <v>31</v>
      </c>
      <c r="J48" s="16">
        <f>J49+Parameters!$G$8</f>
        <v>2.8000000000000007</v>
      </c>
      <c r="K48" s="10" t="s">
        <v>2</v>
      </c>
      <c r="L48" s="5">
        <v>0</v>
      </c>
      <c r="M48" s="33">
        <f t="shared" si="21"/>
        <v>0</v>
      </c>
      <c r="N48" s="59"/>
      <c r="O48" s="9" t="s">
        <v>31</v>
      </c>
      <c r="P48" s="16">
        <f>P49+Parameters!$C$13</f>
        <v>4.820000000000001</v>
      </c>
      <c r="Q48" s="10" t="s">
        <v>2</v>
      </c>
      <c r="R48" s="5">
        <v>0</v>
      </c>
      <c r="S48" s="33">
        <f t="shared" si="22"/>
        <v>0</v>
      </c>
      <c r="T48" s="59"/>
      <c r="U48" s="9" t="s">
        <v>31</v>
      </c>
      <c r="V48" s="16">
        <f>V49+Parameters!$G$13</f>
        <v>3.2099999999999986</v>
      </c>
      <c r="W48" s="10" t="s">
        <v>2</v>
      </c>
      <c r="X48" s="5">
        <v>0</v>
      </c>
      <c r="Y48" s="33">
        <f t="shared" si="23"/>
        <v>0</v>
      </c>
      <c r="Z48" s="42" t="s">
        <v>58</v>
      </c>
      <c r="AA48" s="49">
        <f t="shared" si="24"/>
        <v>0</v>
      </c>
      <c r="AB48" s="49">
        <f t="shared" si="25"/>
        <v>0</v>
      </c>
      <c r="AC48" s="49">
        <f t="shared" si="26"/>
        <v>0</v>
      </c>
      <c r="AD48" s="49">
        <f t="shared" si="27"/>
        <v>0</v>
      </c>
      <c r="AE48" s="57">
        <f t="shared" si="28"/>
        <v>0</v>
      </c>
      <c r="AF48" s="57">
        <f t="shared" si="29"/>
        <v>0</v>
      </c>
      <c r="BY48" s="1"/>
      <c r="BZ48" s="20"/>
    </row>
    <row r="49" spans="2:78" ht="19.5">
      <c r="B49" s="8">
        <f>Parameters!C6</f>
        <v>600000</v>
      </c>
      <c r="C49" s="9" t="s">
        <v>30</v>
      </c>
      <c r="D49" s="16">
        <f>D50+Parameters!$C$8</f>
        <v>4.3</v>
      </c>
      <c r="E49" s="10" t="s">
        <v>2</v>
      </c>
      <c r="F49" s="5">
        <v>0</v>
      </c>
      <c r="G49" s="33">
        <f t="shared" si="20"/>
        <v>0</v>
      </c>
      <c r="H49" s="11">
        <f>Parameters!G6</f>
        <v>450000</v>
      </c>
      <c r="I49" s="9" t="s">
        <v>30</v>
      </c>
      <c r="J49" s="16">
        <f>J50+Parameters!$G$8</f>
        <v>2.7000000000000006</v>
      </c>
      <c r="K49" s="10" t="s">
        <v>2</v>
      </c>
      <c r="L49" s="5">
        <v>0</v>
      </c>
      <c r="M49" s="33">
        <f t="shared" si="21"/>
        <v>0</v>
      </c>
      <c r="N49" s="11">
        <f>Parameters!C11</f>
        <v>800000</v>
      </c>
      <c r="O49" s="9" t="s">
        <v>30</v>
      </c>
      <c r="P49" s="16">
        <f>P50+Parameters!$C$13</f>
        <v>4.700000000000001</v>
      </c>
      <c r="Q49" s="10" t="s">
        <v>2</v>
      </c>
      <c r="R49" s="5">
        <v>0</v>
      </c>
      <c r="S49" s="33">
        <f t="shared" si="22"/>
        <v>0</v>
      </c>
      <c r="T49" s="11">
        <f>Parameters!G11</f>
        <v>550000</v>
      </c>
      <c r="U49" s="9" t="s">
        <v>30</v>
      </c>
      <c r="V49" s="16">
        <f>V50+Parameters!$G$13</f>
        <v>3.0999999999999988</v>
      </c>
      <c r="W49" s="10" t="s">
        <v>2</v>
      </c>
      <c r="X49" s="5">
        <v>0</v>
      </c>
      <c r="Y49" s="33">
        <f t="shared" si="23"/>
        <v>0</v>
      </c>
      <c r="Z49" s="42" t="s">
        <v>59</v>
      </c>
      <c r="AA49" s="49">
        <f t="shared" si="24"/>
        <v>0</v>
      </c>
      <c r="AB49" s="49">
        <f t="shared" si="25"/>
        <v>0</v>
      </c>
      <c r="AC49" s="49">
        <f t="shared" si="26"/>
        <v>0</v>
      </c>
      <c r="AD49" s="49">
        <f t="shared" si="27"/>
        <v>0</v>
      </c>
      <c r="AE49" s="57">
        <f t="shared" si="28"/>
        <v>0</v>
      </c>
      <c r="AF49" s="57">
        <f t="shared" si="29"/>
        <v>0</v>
      </c>
      <c r="BY49" s="1"/>
      <c r="BZ49" s="20"/>
    </row>
    <row r="50" spans="2:78" ht="19.5">
      <c r="B50" s="23"/>
      <c r="C50" s="9" t="s">
        <v>7</v>
      </c>
      <c r="D50" s="16">
        <f>D51+Parameters!$C$8</f>
        <v>4.1899999999999995</v>
      </c>
      <c r="E50" s="10" t="s">
        <v>2</v>
      </c>
      <c r="F50" s="5">
        <v>0</v>
      </c>
      <c r="G50" s="33">
        <f t="shared" si="20"/>
        <v>0</v>
      </c>
      <c r="H50" s="24"/>
      <c r="I50" s="9" t="s">
        <v>7</v>
      </c>
      <c r="J50" s="16">
        <f>J51+Parameters!$G$8</f>
        <v>2.6000000000000005</v>
      </c>
      <c r="K50" s="10" t="s">
        <v>2</v>
      </c>
      <c r="L50" s="5">
        <v>0</v>
      </c>
      <c r="M50" s="33">
        <f t="shared" si="21"/>
        <v>0</v>
      </c>
      <c r="O50" s="9" t="s">
        <v>7</v>
      </c>
      <c r="P50" s="16">
        <f>P51+Parameters!$C$13</f>
        <v>4.580000000000001</v>
      </c>
      <c r="Q50" s="10" t="s">
        <v>2</v>
      </c>
      <c r="R50" s="5">
        <v>0</v>
      </c>
      <c r="S50" s="33">
        <f t="shared" si="22"/>
        <v>0</v>
      </c>
      <c r="U50" s="9" t="s">
        <v>7</v>
      </c>
      <c r="V50" s="16">
        <f>V51+Parameters!$G$13</f>
        <v>2.989999999999999</v>
      </c>
      <c r="W50" s="10" t="s">
        <v>2</v>
      </c>
      <c r="X50" s="5">
        <v>0</v>
      </c>
      <c r="Y50" s="33">
        <f t="shared" si="23"/>
        <v>0</v>
      </c>
      <c r="Z50" s="42" t="s">
        <v>60</v>
      </c>
      <c r="AA50" s="49">
        <f t="shared" si="24"/>
        <v>0</v>
      </c>
      <c r="AB50" s="49">
        <f t="shared" si="25"/>
        <v>0</v>
      </c>
      <c r="AC50" s="49">
        <f t="shared" si="26"/>
        <v>0</v>
      </c>
      <c r="AD50" s="49">
        <f t="shared" si="27"/>
        <v>0</v>
      </c>
      <c r="AE50" s="57">
        <f t="shared" si="28"/>
        <v>0</v>
      </c>
      <c r="AF50" s="57">
        <f t="shared" si="29"/>
        <v>0</v>
      </c>
      <c r="BY50" s="1"/>
      <c r="BZ50" s="20"/>
    </row>
    <row r="51" spans="2:78" ht="19.5">
      <c r="B51" s="23"/>
      <c r="C51" s="9" t="s">
        <v>8</v>
      </c>
      <c r="D51" s="16">
        <f>D52+Parameters!$C$8</f>
        <v>4.079999999999999</v>
      </c>
      <c r="E51" s="10" t="s">
        <v>2</v>
      </c>
      <c r="F51" s="5">
        <v>0</v>
      </c>
      <c r="G51" s="33">
        <f t="shared" si="20"/>
        <v>0</v>
      </c>
      <c r="H51" s="24"/>
      <c r="I51" s="9" t="s">
        <v>8</v>
      </c>
      <c r="J51" s="16">
        <f>J52+Parameters!$G$8</f>
        <v>2.5000000000000004</v>
      </c>
      <c r="K51" s="10" t="s">
        <v>2</v>
      </c>
      <c r="L51" s="5">
        <v>0</v>
      </c>
      <c r="M51" s="33">
        <f t="shared" si="21"/>
        <v>0</v>
      </c>
      <c r="O51" s="9" t="s">
        <v>8</v>
      </c>
      <c r="P51" s="16">
        <f>P52+Parameters!$C$13</f>
        <v>4.460000000000001</v>
      </c>
      <c r="Q51" s="10" t="s">
        <v>2</v>
      </c>
      <c r="R51" s="5">
        <v>0</v>
      </c>
      <c r="S51" s="33">
        <f t="shared" si="22"/>
        <v>0</v>
      </c>
      <c r="U51" s="9" t="s">
        <v>8</v>
      </c>
      <c r="V51" s="16">
        <f>V52+Parameters!$G$13</f>
        <v>2.879999999999999</v>
      </c>
      <c r="W51" s="10" t="s">
        <v>2</v>
      </c>
      <c r="X51" s="5">
        <v>0</v>
      </c>
      <c r="Y51" s="33">
        <f t="shared" si="23"/>
        <v>0</v>
      </c>
      <c r="Z51" s="42" t="s">
        <v>61</v>
      </c>
      <c r="AA51" s="49">
        <f t="shared" si="24"/>
        <v>0</v>
      </c>
      <c r="AB51" s="49">
        <f t="shared" si="25"/>
        <v>0</v>
      </c>
      <c r="AC51" s="49">
        <f t="shared" si="26"/>
        <v>0</v>
      </c>
      <c r="AD51" s="49">
        <f t="shared" si="27"/>
        <v>0</v>
      </c>
      <c r="AE51" s="57">
        <f t="shared" si="28"/>
        <v>0</v>
      </c>
      <c r="AF51" s="57">
        <f t="shared" si="29"/>
        <v>0</v>
      </c>
      <c r="BY51" s="1"/>
      <c r="BZ51" s="20"/>
    </row>
    <row r="52" spans="2:78" ht="19.5">
      <c r="B52" s="23"/>
      <c r="C52" s="9" t="s">
        <v>25</v>
      </c>
      <c r="D52" s="16">
        <f>D53+Parameters!$C$8</f>
        <v>3.9699999999999993</v>
      </c>
      <c r="E52" s="10" t="s">
        <v>2</v>
      </c>
      <c r="F52" s="5">
        <v>0</v>
      </c>
      <c r="G52" s="33">
        <f t="shared" si="20"/>
        <v>0</v>
      </c>
      <c r="H52" s="24"/>
      <c r="I52" s="9" t="s">
        <v>25</v>
      </c>
      <c r="J52" s="16">
        <f>J53+Parameters!$G$8</f>
        <v>2.4000000000000004</v>
      </c>
      <c r="K52" s="10" t="s">
        <v>2</v>
      </c>
      <c r="L52" s="5">
        <v>0</v>
      </c>
      <c r="M52" s="33">
        <f t="shared" si="21"/>
        <v>0</v>
      </c>
      <c r="O52" s="9" t="s">
        <v>25</v>
      </c>
      <c r="P52" s="16">
        <f>P53+Parameters!$C$13</f>
        <v>4.340000000000001</v>
      </c>
      <c r="Q52" s="10" t="s">
        <v>2</v>
      </c>
      <c r="R52" s="5">
        <v>0</v>
      </c>
      <c r="S52" s="33">
        <f t="shared" si="22"/>
        <v>0</v>
      </c>
      <c r="U52" s="9" t="s">
        <v>25</v>
      </c>
      <c r="V52" s="16">
        <f>V53+Parameters!$G$13</f>
        <v>2.769999999999999</v>
      </c>
      <c r="W52" s="10" t="s">
        <v>2</v>
      </c>
      <c r="X52" s="5">
        <v>0</v>
      </c>
      <c r="Y52" s="33">
        <f t="shared" si="23"/>
        <v>0</v>
      </c>
      <c r="Z52" s="42" t="s">
        <v>62</v>
      </c>
      <c r="AA52" s="49">
        <f t="shared" si="24"/>
        <v>0</v>
      </c>
      <c r="AB52" s="49">
        <f t="shared" si="25"/>
        <v>0</v>
      </c>
      <c r="AC52" s="49">
        <f t="shared" si="26"/>
        <v>0</v>
      </c>
      <c r="AD52" s="49">
        <f t="shared" si="27"/>
        <v>0</v>
      </c>
      <c r="AE52" s="57">
        <f t="shared" si="28"/>
        <v>0</v>
      </c>
      <c r="AF52" s="57">
        <f t="shared" si="29"/>
        <v>0</v>
      </c>
      <c r="BY52" s="1"/>
      <c r="BZ52" s="20"/>
    </row>
    <row r="53" spans="2:78" ht="19.5">
      <c r="B53" s="23"/>
      <c r="C53" s="9" t="s">
        <v>9</v>
      </c>
      <c r="D53" s="16">
        <f>D54+Parameters!$C$8</f>
        <v>3.8599999999999994</v>
      </c>
      <c r="E53" s="10" t="s">
        <v>2</v>
      </c>
      <c r="F53" s="5">
        <v>0</v>
      </c>
      <c r="G53" s="33">
        <f t="shared" si="20"/>
        <v>0</v>
      </c>
      <c r="H53" s="24"/>
      <c r="I53" s="9" t="s">
        <v>9</v>
      </c>
      <c r="J53" s="16">
        <f>J54+Parameters!$G$8</f>
        <v>2.3000000000000003</v>
      </c>
      <c r="K53" s="10" t="s">
        <v>2</v>
      </c>
      <c r="L53" s="5">
        <v>0</v>
      </c>
      <c r="M53" s="33">
        <f t="shared" si="21"/>
        <v>0</v>
      </c>
      <c r="O53" s="9" t="s">
        <v>9</v>
      </c>
      <c r="P53" s="16">
        <f>P54+Parameters!$C$13</f>
        <v>4.220000000000001</v>
      </c>
      <c r="Q53" s="10" t="s">
        <v>2</v>
      </c>
      <c r="R53" s="5">
        <v>0</v>
      </c>
      <c r="S53" s="33">
        <f t="shared" si="22"/>
        <v>0</v>
      </c>
      <c r="U53" s="9" t="s">
        <v>9</v>
      </c>
      <c r="V53" s="16">
        <f>V54+Parameters!$G$13</f>
        <v>2.6599999999999993</v>
      </c>
      <c r="W53" s="10" t="s">
        <v>2</v>
      </c>
      <c r="X53" s="5">
        <v>0</v>
      </c>
      <c r="Y53" s="33">
        <f t="shared" si="23"/>
        <v>0</v>
      </c>
      <c r="Z53" s="42" t="s">
        <v>63</v>
      </c>
      <c r="AA53" s="49">
        <f t="shared" si="24"/>
        <v>0</v>
      </c>
      <c r="AB53" s="49">
        <f t="shared" si="25"/>
        <v>0</v>
      </c>
      <c r="AC53" s="49">
        <f t="shared" si="26"/>
        <v>0</v>
      </c>
      <c r="AD53" s="49">
        <f t="shared" si="27"/>
        <v>0</v>
      </c>
      <c r="AE53" s="57">
        <f t="shared" si="28"/>
        <v>0</v>
      </c>
      <c r="AF53" s="57">
        <f t="shared" si="29"/>
        <v>0</v>
      </c>
      <c r="BY53" s="1"/>
      <c r="BZ53" s="20"/>
    </row>
    <row r="54" spans="2:78" ht="19.5">
      <c r="B54" s="23"/>
      <c r="C54" s="9" t="s">
        <v>10</v>
      </c>
      <c r="D54" s="16">
        <f>D55+Parameters!$C$8</f>
        <v>3.7499999999999996</v>
      </c>
      <c r="E54" s="10" t="s">
        <v>2</v>
      </c>
      <c r="F54" s="5">
        <v>0</v>
      </c>
      <c r="G54" s="33">
        <f t="shared" si="20"/>
        <v>0</v>
      </c>
      <c r="H54" s="24"/>
      <c r="I54" s="9" t="s">
        <v>10</v>
      </c>
      <c r="J54" s="16">
        <f>J55+Parameters!$G$8</f>
        <v>2.2</v>
      </c>
      <c r="K54" s="10" t="s">
        <v>2</v>
      </c>
      <c r="L54" s="5">
        <v>0</v>
      </c>
      <c r="M54" s="33">
        <f t="shared" si="21"/>
        <v>0</v>
      </c>
      <c r="O54" s="9" t="s">
        <v>10</v>
      </c>
      <c r="P54" s="16">
        <f>P55+Parameters!$C$13</f>
        <v>4.1000000000000005</v>
      </c>
      <c r="Q54" s="10" t="s">
        <v>2</v>
      </c>
      <c r="R54" s="5">
        <v>0</v>
      </c>
      <c r="S54" s="33">
        <f t="shared" si="22"/>
        <v>0</v>
      </c>
      <c r="U54" s="9" t="s">
        <v>10</v>
      </c>
      <c r="V54" s="16">
        <f>V55+Parameters!$G$13</f>
        <v>2.5499999999999994</v>
      </c>
      <c r="W54" s="10" t="s">
        <v>2</v>
      </c>
      <c r="X54" s="5">
        <v>0</v>
      </c>
      <c r="Y54" s="33">
        <f t="shared" si="23"/>
        <v>0</v>
      </c>
      <c r="Z54" s="43" t="s">
        <v>64</v>
      </c>
      <c r="AA54" s="50">
        <f t="shared" si="24"/>
        <v>0</v>
      </c>
      <c r="AB54" s="50">
        <f t="shared" si="25"/>
        <v>0</v>
      </c>
      <c r="AC54" s="50">
        <f t="shared" si="26"/>
        <v>0</v>
      </c>
      <c r="AD54" s="50">
        <f t="shared" si="27"/>
        <v>0</v>
      </c>
      <c r="AE54" s="57">
        <f t="shared" si="28"/>
        <v>0</v>
      </c>
      <c r="AF54" s="57">
        <f t="shared" si="29"/>
        <v>0</v>
      </c>
      <c r="BY54" s="1"/>
      <c r="BZ54" s="20"/>
    </row>
    <row r="55" spans="3:78" ht="19.5">
      <c r="C55" s="9" t="s">
        <v>11</v>
      </c>
      <c r="D55" s="16">
        <f>D56+Parameters!$C$8</f>
        <v>3.6399999999999997</v>
      </c>
      <c r="E55" s="10" t="s">
        <v>2</v>
      </c>
      <c r="F55" s="5">
        <v>0</v>
      </c>
      <c r="G55" s="33">
        <f t="shared" si="20"/>
        <v>0</v>
      </c>
      <c r="I55" s="9" t="s">
        <v>11</v>
      </c>
      <c r="J55" s="16">
        <f>J56+Parameters!$G$8</f>
        <v>2.1</v>
      </c>
      <c r="K55" s="10" t="s">
        <v>2</v>
      </c>
      <c r="L55" s="5">
        <v>0</v>
      </c>
      <c r="M55" s="33">
        <f t="shared" si="21"/>
        <v>0</v>
      </c>
      <c r="O55" s="9" t="s">
        <v>11</v>
      </c>
      <c r="P55" s="16">
        <f>P56+Parameters!$C$13</f>
        <v>3.9800000000000004</v>
      </c>
      <c r="Q55" s="10" t="s">
        <v>2</v>
      </c>
      <c r="R55" s="5">
        <v>0</v>
      </c>
      <c r="S55" s="33">
        <f t="shared" si="22"/>
        <v>0</v>
      </c>
      <c r="U55" s="9" t="s">
        <v>11</v>
      </c>
      <c r="V55" s="16">
        <f>V56+Parameters!$G$13</f>
        <v>2.4399999999999995</v>
      </c>
      <c r="W55" s="10" t="s">
        <v>2</v>
      </c>
      <c r="X55" s="5">
        <v>0</v>
      </c>
      <c r="Y55" s="33">
        <f t="shared" si="23"/>
        <v>0</v>
      </c>
      <c r="Z55" s="42" t="s">
        <v>65</v>
      </c>
      <c r="AA55" s="49">
        <f t="shared" si="24"/>
        <v>0</v>
      </c>
      <c r="AB55" s="49">
        <f t="shared" si="25"/>
        <v>0</v>
      </c>
      <c r="AC55" s="49">
        <f t="shared" si="26"/>
        <v>0</v>
      </c>
      <c r="AD55" s="49">
        <f t="shared" si="27"/>
        <v>0</v>
      </c>
      <c r="AE55" s="57">
        <f t="shared" si="28"/>
        <v>0</v>
      </c>
      <c r="AF55" s="57">
        <f t="shared" si="29"/>
        <v>0</v>
      </c>
      <c r="BY55" s="1"/>
      <c r="BZ55" s="20"/>
    </row>
    <row r="56" spans="3:78" ht="19.5">
      <c r="C56" s="9" t="s">
        <v>12</v>
      </c>
      <c r="D56" s="16">
        <f>D57+Parameters!$C$8</f>
        <v>3.53</v>
      </c>
      <c r="E56" s="10" t="s">
        <v>2</v>
      </c>
      <c r="F56" s="5">
        <v>0</v>
      </c>
      <c r="G56" s="33">
        <f t="shared" si="20"/>
        <v>0</v>
      </c>
      <c r="I56" s="9" t="s">
        <v>12</v>
      </c>
      <c r="J56" s="16">
        <f>J57+Parameters!$G$8</f>
        <v>2</v>
      </c>
      <c r="K56" s="10" t="s">
        <v>2</v>
      </c>
      <c r="L56" s="5">
        <v>0</v>
      </c>
      <c r="M56" s="33">
        <f t="shared" si="21"/>
        <v>0</v>
      </c>
      <c r="O56" s="9" t="s">
        <v>12</v>
      </c>
      <c r="P56" s="16">
        <f>P57+Parameters!$C$13</f>
        <v>3.8600000000000003</v>
      </c>
      <c r="Q56" s="10" t="s">
        <v>2</v>
      </c>
      <c r="R56" s="5">
        <v>0</v>
      </c>
      <c r="S56" s="33">
        <f t="shared" si="22"/>
        <v>0</v>
      </c>
      <c r="U56" s="9" t="s">
        <v>12</v>
      </c>
      <c r="V56" s="16">
        <f>V57+Parameters!$G$13</f>
        <v>2.3299999999999996</v>
      </c>
      <c r="W56" s="10" t="s">
        <v>2</v>
      </c>
      <c r="X56" s="5">
        <v>0</v>
      </c>
      <c r="Y56" s="33">
        <f t="shared" si="23"/>
        <v>0</v>
      </c>
      <c r="Z56" s="44" t="s">
        <v>66</v>
      </c>
      <c r="AA56" s="51">
        <f t="shared" si="24"/>
        <v>0</v>
      </c>
      <c r="AB56" s="51">
        <f t="shared" si="25"/>
        <v>0</v>
      </c>
      <c r="AC56" s="51">
        <f t="shared" si="26"/>
        <v>0</v>
      </c>
      <c r="AD56" s="51">
        <f t="shared" si="27"/>
        <v>0</v>
      </c>
      <c r="AE56" s="57">
        <f t="shared" si="28"/>
        <v>0</v>
      </c>
      <c r="AF56" s="57">
        <f t="shared" si="29"/>
        <v>0</v>
      </c>
      <c r="BY56" s="1"/>
      <c r="BZ56" s="20"/>
    </row>
    <row r="57" spans="3:78" ht="19.5">
      <c r="C57" s="9" t="s">
        <v>13</v>
      </c>
      <c r="D57" s="16">
        <f>D58+Parameters!$C$8</f>
        <v>3.42</v>
      </c>
      <c r="E57" s="10" t="s">
        <v>2</v>
      </c>
      <c r="F57" s="5">
        <v>0</v>
      </c>
      <c r="G57" s="33">
        <f t="shared" si="20"/>
        <v>0</v>
      </c>
      <c r="I57" s="9" t="s">
        <v>13</v>
      </c>
      <c r="J57" s="16">
        <f>J58+Parameters!$G$8</f>
        <v>1.9000000000000001</v>
      </c>
      <c r="K57" s="10" t="s">
        <v>2</v>
      </c>
      <c r="L57" s="5">
        <v>0</v>
      </c>
      <c r="M57" s="33">
        <f t="shared" si="21"/>
        <v>0</v>
      </c>
      <c r="O57" s="9" t="s">
        <v>13</v>
      </c>
      <c r="P57" s="16">
        <f>P58+Parameters!$C$13</f>
        <v>3.74</v>
      </c>
      <c r="Q57" s="10" t="s">
        <v>2</v>
      </c>
      <c r="R57" s="5">
        <v>0</v>
      </c>
      <c r="S57" s="33">
        <f t="shared" si="22"/>
        <v>0</v>
      </c>
      <c r="U57" s="9" t="s">
        <v>13</v>
      </c>
      <c r="V57" s="16">
        <f>V58+Parameters!$G$13</f>
        <v>2.2199999999999998</v>
      </c>
      <c r="W57" s="10" t="s">
        <v>2</v>
      </c>
      <c r="X57" s="5">
        <v>0</v>
      </c>
      <c r="Y57" s="33">
        <f t="shared" si="23"/>
        <v>0</v>
      </c>
      <c r="Z57" s="42" t="s">
        <v>67</v>
      </c>
      <c r="AA57" s="49">
        <f t="shared" si="24"/>
        <v>0</v>
      </c>
      <c r="AB57" s="49">
        <f t="shared" si="25"/>
        <v>0</v>
      </c>
      <c r="AC57" s="49">
        <f t="shared" si="26"/>
        <v>0</v>
      </c>
      <c r="AD57" s="49">
        <f t="shared" si="27"/>
        <v>0</v>
      </c>
      <c r="AE57" s="57">
        <f t="shared" si="28"/>
        <v>0</v>
      </c>
      <c r="AF57" s="57">
        <f t="shared" si="29"/>
        <v>0</v>
      </c>
      <c r="BY57" s="1"/>
      <c r="BZ57" s="20"/>
    </row>
    <row r="58" spans="3:78" ht="19.5">
      <c r="C58" s="9" t="s">
        <v>14</v>
      </c>
      <c r="D58" s="16">
        <f>D59+Parameters!$C$8</f>
        <v>3.31</v>
      </c>
      <c r="E58" s="10" t="s">
        <v>2</v>
      </c>
      <c r="F58" s="5">
        <v>0</v>
      </c>
      <c r="G58" s="33">
        <f t="shared" si="20"/>
        <v>0</v>
      </c>
      <c r="I58" s="9" t="s">
        <v>14</v>
      </c>
      <c r="J58" s="16">
        <f>J59+Parameters!$G$8</f>
        <v>1.8</v>
      </c>
      <c r="K58" s="10" t="s">
        <v>2</v>
      </c>
      <c r="L58" s="5">
        <v>0</v>
      </c>
      <c r="M58" s="33">
        <f t="shared" si="21"/>
        <v>0</v>
      </c>
      <c r="O58" s="9" t="s">
        <v>14</v>
      </c>
      <c r="P58" s="16">
        <f>P59+Parameters!$C$13</f>
        <v>3.62</v>
      </c>
      <c r="Q58" s="10" t="s">
        <v>2</v>
      </c>
      <c r="R58" s="5">
        <v>0</v>
      </c>
      <c r="S58" s="33">
        <f t="shared" si="22"/>
        <v>0</v>
      </c>
      <c r="U58" s="9" t="s">
        <v>14</v>
      </c>
      <c r="V58" s="16">
        <f>V59+Parameters!$G$13</f>
        <v>2.11</v>
      </c>
      <c r="W58" s="10" t="s">
        <v>2</v>
      </c>
      <c r="X58" s="5">
        <v>0</v>
      </c>
      <c r="Y58" s="33">
        <f t="shared" si="23"/>
        <v>0</v>
      </c>
      <c r="Z58" s="42" t="s">
        <v>68</v>
      </c>
      <c r="AA58" s="49">
        <f t="shared" si="24"/>
        <v>0</v>
      </c>
      <c r="AB58" s="49">
        <f t="shared" si="25"/>
        <v>0</v>
      </c>
      <c r="AC58" s="49">
        <f t="shared" si="26"/>
        <v>0</v>
      </c>
      <c r="AD58" s="49">
        <f t="shared" si="27"/>
        <v>0</v>
      </c>
      <c r="AE58" s="57">
        <f t="shared" si="28"/>
        <v>0</v>
      </c>
      <c r="AF58" s="57">
        <f t="shared" si="29"/>
        <v>0</v>
      </c>
      <c r="BY58" s="1"/>
      <c r="BZ58" s="20"/>
    </row>
    <row r="59" spans="3:78" ht="19.5">
      <c r="C59" s="9" t="s">
        <v>15</v>
      </c>
      <c r="D59" s="16">
        <f>Parameters!C7</f>
        <v>3.2</v>
      </c>
      <c r="E59" s="10" t="s">
        <v>2</v>
      </c>
      <c r="F59" s="5">
        <v>0</v>
      </c>
      <c r="G59" s="33">
        <f>IF(F59=F39,0,2)</f>
        <v>0</v>
      </c>
      <c r="I59" s="9" t="s">
        <v>15</v>
      </c>
      <c r="J59" s="16">
        <f>Parameters!G7</f>
        <v>1.7</v>
      </c>
      <c r="K59" s="10" t="s">
        <v>2</v>
      </c>
      <c r="L59" s="5">
        <v>0</v>
      </c>
      <c r="M59" s="33">
        <f>IF(L59=L39,0,2)</f>
        <v>0</v>
      </c>
      <c r="O59" s="9" t="s">
        <v>15</v>
      </c>
      <c r="P59" s="16">
        <f>Parameters!C12</f>
        <v>3.5</v>
      </c>
      <c r="Q59" s="10" t="s">
        <v>2</v>
      </c>
      <c r="R59" s="5">
        <v>0</v>
      </c>
      <c r="S59" s="33">
        <f>IF(R59=R39,0,2)</f>
        <v>0</v>
      </c>
      <c r="U59" s="9" t="s">
        <v>15</v>
      </c>
      <c r="V59" s="16">
        <f>Parameters!G12</f>
        <v>2</v>
      </c>
      <c r="W59" s="10" t="s">
        <v>2</v>
      </c>
      <c r="X59" s="5">
        <v>0</v>
      </c>
      <c r="Y59" s="33">
        <f>IF(X59=X39,0,2)</f>
        <v>0</v>
      </c>
      <c r="Z59" s="42" t="s">
        <v>69</v>
      </c>
      <c r="AA59" s="49">
        <f t="shared" si="24"/>
        <v>0</v>
      </c>
      <c r="AB59" s="49">
        <f t="shared" si="25"/>
        <v>0</v>
      </c>
      <c r="AC59" s="49">
        <f t="shared" si="26"/>
        <v>0</v>
      </c>
      <c r="AD59" s="49">
        <f t="shared" si="27"/>
        <v>0</v>
      </c>
      <c r="AE59" s="58">
        <f t="shared" si="28"/>
        <v>0</v>
      </c>
      <c r="AF59" s="58">
        <f t="shared" si="29"/>
        <v>0</v>
      </c>
      <c r="BY59" s="1"/>
      <c r="BZ59" s="20"/>
    </row>
    <row r="60" spans="6:78" ht="18.75">
      <c r="F60" s="1"/>
      <c r="G60" s="33"/>
      <c r="R60" s="1"/>
      <c r="S60" s="33"/>
      <c r="X60" s="1"/>
      <c r="Y60" s="33"/>
      <c r="AI60" s="1"/>
      <c r="AJ60" s="20"/>
      <c r="AO60" s="1"/>
      <c r="AP60" s="20"/>
      <c r="BA60" s="1"/>
      <c r="BB60" s="20"/>
      <c r="BM60" s="1"/>
      <c r="BN60" s="20"/>
      <c r="BY60" s="1"/>
      <c r="BZ60" s="20"/>
    </row>
    <row r="61" spans="1:78" ht="18.75">
      <c r="A61" s="38" t="s">
        <v>45</v>
      </c>
      <c r="B61" s="6"/>
      <c r="Z61" s="38" t="str">
        <f>A61</f>
        <v>DAY 4</v>
      </c>
      <c r="AI61" s="1"/>
      <c r="AJ61" s="20"/>
      <c r="AO61" s="1"/>
      <c r="AP61" s="20"/>
      <c r="BA61" s="1"/>
      <c r="BB61" s="20"/>
      <c r="BM61" s="1"/>
      <c r="BN61" s="20"/>
      <c r="BY61" s="1"/>
      <c r="BZ61" s="20"/>
    </row>
    <row r="62" spans="2:78" ht="18.75">
      <c r="B62" s="6" t="str">
        <f>B42</f>
        <v>Shipper 4</v>
      </c>
      <c r="C62" s="60" t="s">
        <v>4</v>
      </c>
      <c r="D62" s="60"/>
      <c r="E62" s="60"/>
      <c r="F62" s="60"/>
      <c r="G62" s="19"/>
      <c r="H62" s="4"/>
      <c r="I62" s="60" t="s">
        <v>20</v>
      </c>
      <c r="J62" s="60"/>
      <c r="K62" s="60"/>
      <c r="L62" s="60"/>
      <c r="O62" s="60" t="str">
        <f>O42</f>
        <v>Bundled capacity A-B</v>
      </c>
      <c r="P62" s="60"/>
      <c r="Q62" s="60"/>
      <c r="R62" s="60"/>
      <c r="S62" s="19"/>
      <c r="T62" s="4"/>
      <c r="U62" s="60" t="str">
        <f>U42</f>
        <v>Bundled capacity B-C</v>
      </c>
      <c r="V62" s="60"/>
      <c r="W62" s="60"/>
      <c r="X62" s="60"/>
      <c r="Y62" s="35"/>
      <c r="Z62" s="6" t="str">
        <f>B62</f>
        <v>Shipper 4</v>
      </c>
      <c r="BA62" s="1"/>
      <c r="BB62" s="20"/>
      <c r="BM62" s="1"/>
      <c r="BN62" s="20"/>
      <c r="BY62" s="1"/>
      <c r="BZ62" s="20"/>
    </row>
    <row r="63" spans="25:78" ht="18.75">
      <c r="Y63" s="35"/>
      <c r="BA63" s="1"/>
      <c r="BB63" s="20"/>
      <c r="BM63" s="1"/>
      <c r="BN63" s="20"/>
      <c r="BY63" s="1"/>
      <c r="BZ63" s="20"/>
    </row>
    <row r="64" spans="6:78" ht="45">
      <c r="F64" s="2" t="s">
        <v>3</v>
      </c>
      <c r="G64" s="32" t="str">
        <f>G44</f>
        <v>CHECK</v>
      </c>
      <c r="L64" s="2" t="s">
        <v>3</v>
      </c>
      <c r="M64" s="37" t="str">
        <f>M44</f>
        <v>CHECK</v>
      </c>
      <c r="R64" s="2" t="s">
        <v>3</v>
      </c>
      <c r="S64" s="32" t="str">
        <f>S44</f>
        <v>CHECK</v>
      </c>
      <c r="X64" s="2" t="s">
        <v>3</v>
      </c>
      <c r="Y64" s="37" t="str">
        <f>Y44</f>
        <v>CHECK</v>
      </c>
      <c r="Z64" s="41" t="s">
        <v>54</v>
      </c>
      <c r="AA64" s="47" t="s">
        <v>73</v>
      </c>
      <c r="AB64" s="47" t="s">
        <v>74</v>
      </c>
      <c r="AC64" s="47" t="s">
        <v>75</v>
      </c>
      <c r="AD64" s="47" t="s">
        <v>76</v>
      </c>
      <c r="AE64" s="56" t="s">
        <v>71</v>
      </c>
      <c r="AF64" s="56" t="s">
        <v>72</v>
      </c>
      <c r="BM64" s="1"/>
      <c r="BN64" s="20"/>
      <c r="BY64" s="1"/>
      <c r="BZ64" s="20"/>
    </row>
    <row r="65" spans="2:78" ht="19.5">
      <c r="B65" s="21" t="s">
        <v>35</v>
      </c>
      <c r="C65" s="9" t="s">
        <v>34</v>
      </c>
      <c r="D65" s="16">
        <f>D66+Parameters!$C$8</f>
        <v>4.740000000000001</v>
      </c>
      <c r="E65" s="10" t="s">
        <v>2</v>
      </c>
      <c r="F65" s="5">
        <v>0</v>
      </c>
      <c r="G65" s="33">
        <f aca="true" t="shared" si="30" ref="G65:G78">IF(AND(F65&lt;=F66,F65&gt;=F45),0,IF(F65&gt;F66,1,2))</f>
        <v>0</v>
      </c>
      <c r="H65" s="21" t="str">
        <f>B65</f>
        <v>Year 1</v>
      </c>
      <c r="I65" s="9" t="s">
        <v>34</v>
      </c>
      <c r="J65" s="16">
        <f>J66+Parameters!$G$8</f>
        <v>3.100000000000001</v>
      </c>
      <c r="K65" s="10" t="s">
        <v>2</v>
      </c>
      <c r="L65" s="5">
        <v>0</v>
      </c>
      <c r="M65" s="33">
        <f aca="true" t="shared" si="31" ref="M65:M78">IF(AND(L65&lt;=L66,L65&gt;=L45),0,IF(L65&gt;L66,1,2))</f>
        <v>0</v>
      </c>
      <c r="N65" s="21" t="s">
        <v>36</v>
      </c>
      <c r="O65" s="9" t="s">
        <v>34</v>
      </c>
      <c r="P65" s="16">
        <f>P66+Parameters!$C$13</f>
        <v>5.1800000000000015</v>
      </c>
      <c r="Q65" s="10" t="s">
        <v>2</v>
      </c>
      <c r="R65" s="5">
        <v>0</v>
      </c>
      <c r="S65" s="33">
        <f aca="true" t="shared" si="32" ref="S65:S78">IF(AND(R65&lt;=R66,R65&gt;=R45),0,IF(R65&gt;R66,1,2))</f>
        <v>0</v>
      </c>
      <c r="T65" s="15" t="str">
        <f>N65</f>
        <v>Year 2</v>
      </c>
      <c r="U65" s="9" t="s">
        <v>34</v>
      </c>
      <c r="V65" s="16">
        <f>V66+Parameters!$G$13</f>
        <v>3.5399999999999983</v>
      </c>
      <c r="W65" s="10" t="s">
        <v>2</v>
      </c>
      <c r="X65" s="5">
        <v>0</v>
      </c>
      <c r="Y65" s="33">
        <f aca="true" t="shared" si="33" ref="Y65:Y78">IF(AND(X65&lt;=X66,X65&gt;=X45),0,IF(X65&gt;X66,1,2))</f>
        <v>0</v>
      </c>
      <c r="Z65" s="42" t="s">
        <v>55</v>
      </c>
      <c r="AA65" s="48">
        <f aca="true" t="shared" si="34" ref="AA65:AA79">D65*F65</f>
        <v>0</v>
      </c>
      <c r="AB65" s="48">
        <f aca="true" t="shared" si="35" ref="AB65:AB79">J65*L65</f>
        <v>0</v>
      </c>
      <c r="AC65" s="48">
        <f aca="true" t="shared" si="36" ref="AC65:AC79">P65*R65</f>
        <v>0</v>
      </c>
      <c r="AD65" s="48">
        <f aca="true" t="shared" si="37" ref="AD65:AD79">V65*X65</f>
        <v>0</v>
      </c>
      <c r="AE65" s="57">
        <f>SUM(AA65:AB65)</f>
        <v>0</v>
      </c>
      <c r="AF65" s="57">
        <f>SUM(AC65:AD65)</f>
        <v>0</v>
      </c>
      <c r="BM65" s="1"/>
      <c r="BN65" s="20"/>
      <c r="BY65" s="1"/>
      <c r="BZ65" s="20"/>
    </row>
    <row r="66" spans="2:78" ht="19.5">
      <c r="B66" s="59" t="s">
        <v>5</v>
      </c>
      <c r="C66" s="9" t="s">
        <v>33</v>
      </c>
      <c r="D66" s="16">
        <f>D67+Parameters!$C$8</f>
        <v>4.630000000000001</v>
      </c>
      <c r="E66" s="10" t="s">
        <v>2</v>
      </c>
      <c r="F66" s="5">
        <v>0</v>
      </c>
      <c r="G66" s="33">
        <f t="shared" si="30"/>
        <v>0</v>
      </c>
      <c r="H66" s="59" t="s">
        <v>5</v>
      </c>
      <c r="I66" s="9" t="s">
        <v>33</v>
      </c>
      <c r="J66" s="16">
        <f>J67+Parameters!$G$8</f>
        <v>3.000000000000001</v>
      </c>
      <c r="K66" s="10" t="s">
        <v>2</v>
      </c>
      <c r="L66" s="5">
        <v>0</v>
      </c>
      <c r="M66" s="33">
        <f t="shared" si="31"/>
        <v>0</v>
      </c>
      <c r="N66" s="59" t="s">
        <v>5</v>
      </c>
      <c r="O66" s="9" t="s">
        <v>33</v>
      </c>
      <c r="P66" s="16">
        <f>P67+Parameters!$C$13</f>
        <v>5.060000000000001</v>
      </c>
      <c r="Q66" s="10" t="s">
        <v>2</v>
      </c>
      <c r="R66" s="5">
        <v>0</v>
      </c>
      <c r="S66" s="33">
        <f t="shared" si="32"/>
        <v>0</v>
      </c>
      <c r="T66" s="59" t="s">
        <v>5</v>
      </c>
      <c r="U66" s="9" t="s">
        <v>33</v>
      </c>
      <c r="V66" s="16">
        <f>V67+Parameters!$G$13</f>
        <v>3.4299999999999984</v>
      </c>
      <c r="W66" s="10" t="s">
        <v>2</v>
      </c>
      <c r="X66" s="5">
        <v>0</v>
      </c>
      <c r="Y66" s="33">
        <f t="shared" si="33"/>
        <v>0</v>
      </c>
      <c r="Z66" s="42" t="s">
        <v>56</v>
      </c>
      <c r="AA66" s="48">
        <f t="shared" si="34"/>
        <v>0</v>
      </c>
      <c r="AB66" s="48">
        <f t="shared" si="35"/>
        <v>0</v>
      </c>
      <c r="AC66" s="48">
        <f t="shared" si="36"/>
        <v>0</v>
      </c>
      <c r="AD66" s="48">
        <f t="shared" si="37"/>
        <v>0</v>
      </c>
      <c r="AE66" s="57">
        <f aca="true" t="shared" si="38" ref="AE66:AE79">SUM(AA66:AB66)</f>
        <v>0</v>
      </c>
      <c r="AF66" s="57">
        <f aca="true" t="shared" si="39" ref="AF66:AF79">SUM(AC66:AD66)</f>
        <v>0</v>
      </c>
      <c r="BM66" s="1"/>
      <c r="BN66" s="20"/>
      <c r="BY66" s="1"/>
      <c r="BZ66" s="20"/>
    </row>
    <row r="67" spans="2:78" ht="19.5">
      <c r="B67" s="59"/>
      <c r="C67" s="9" t="s">
        <v>32</v>
      </c>
      <c r="D67" s="16">
        <f>D68+Parameters!$C$8</f>
        <v>4.5200000000000005</v>
      </c>
      <c r="E67" s="10" t="s">
        <v>2</v>
      </c>
      <c r="F67" s="5">
        <v>0</v>
      </c>
      <c r="G67" s="33">
        <f t="shared" si="30"/>
        <v>0</v>
      </c>
      <c r="H67" s="59"/>
      <c r="I67" s="9" t="s">
        <v>32</v>
      </c>
      <c r="J67" s="16">
        <f>J68+Parameters!$G$8</f>
        <v>2.900000000000001</v>
      </c>
      <c r="K67" s="10" t="s">
        <v>2</v>
      </c>
      <c r="L67" s="5">
        <v>0</v>
      </c>
      <c r="M67" s="33">
        <f t="shared" si="31"/>
        <v>0</v>
      </c>
      <c r="N67" s="59"/>
      <c r="O67" s="9" t="s">
        <v>32</v>
      </c>
      <c r="P67" s="16">
        <f>P68+Parameters!$C$13</f>
        <v>4.940000000000001</v>
      </c>
      <c r="Q67" s="10" t="s">
        <v>2</v>
      </c>
      <c r="R67" s="5">
        <v>0</v>
      </c>
      <c r="S67" s="33">
        <f t="shared" si="32"/>
        <v>0</v>
      </c>
      <c r="T67" s="59"/>
      <c r="U67" s="9" t="s">
        <v>32</v>
      </c>
      <c r="V67" s="16">
        <f>V68+Parameters!$G$13</f>
        <v>3.3199999999999985</v>
      </c>
      <c r="W67" s="10" t="s">
        <v>2</v>
      </c>
      <c r="X67" s="5">
        <v>0</v>
      </c>
      <c r="Y67" s="33">
        <f t="shared" si="33"/>
        <v>0</v>
      </c>
      <c r="Z67" s="42" t="s">
        <v>57</v>
      </c>
      <c r="AA67" s="48">
        <f t="shared" si="34"/>
        <v>0</v>
      </c>
      <c r="AB67" s="48">
        <f t="shared" si="35"/>
        <v>0</v>
      </c>
      <c r="AC67" s="48">
        <f t="shared" si="36"/>
        <v>0</v>
      </c>
      <c r="AD67" s="48">
        <f t="shared" si="37"/>
        <v>0</v>
      </c>
      <c r="AE67" s="57">
        <f t="shared" si="38"/>
        <v>0</v>
      </c>
      <c r="AF67" s="57">
        <f t="shared" si="39"/>
        <v>0</v>
      </c>
      <c r="BM67" s="1"/>
      <c r="BN67" s="20"/>
      <c r="BY67" s="1"/>
      <c r="BZ67" s="20"/>
    </row>
    <row r="68" spans="2:78" ht="19.5">
      <c r="B68" s="59"/>
      <c r="C68" s="9" t="s">
        <v>31</v>
      </c>
      <c r="D68" s="16">
        <f>D69+Parameters!$C$8</f>
        <v>4.41</v>
      </c>
      <c r="E68" s="10" t="s">
        <v>2</v>
      </c>
      <c r="F68" s="5">
        <v>0</v>
      </c>
      <c r="G68" s="33">
        <f t="shared" si="30"/>
        <v>0</v>
      </c>
      <c r="H68" s="59"/>
      <c r="I68" s="9" t="s">
        <v>31</v>
      </c>
      <c r="J68" s="16">
        <f>J69+Parameters!$G$8</f>
        <v>2.8000000000000007</v>
      </c>
      <c r="K68" s="10" t="s">
        <v>2</v>
      </c>
      <c r="L68" s="5">
        <v>0</v>
      </c>
      <c r="M68" s="33">
        <f t="shared" si="31"/>
        <v>0</v>
      </c>
      <c r="N68" s="59"/>
      <c r="O68" s="9" t="s">
        <v>31</v>
      </c>
      <c r="P68" s="16">
        <f>P69+Parameters!$C$13</f>
        <v>4.820000000000001</v>
      </c>
      <c r="Q68" s="10" t="s">
        <v>2</v>
      </c>
      <c r="R68" s="5">
        <v>0</v>
      </c>
      <c r="S68" s="33">
        <f t="shared" si="32"/>
        <v>0</v>
      </c>
      <c r="T68" s="59"/>
      <c r="U68" s="9" t="s">
        <v>31</v>
      </c>
      <c r="V68" s="16">
        <f>V69+Parameters!$G$13</f>
        <v>3.2099999999999986</v>
      </c>
      <c r="W68" s="10" t="s">
        <v>2</v>
      </c>
      <c r="X68" s="5">
        <v>0</v>
      </c>
      <c r="Y68" s="33">
        <f t="shared" si="33"/>
        <v>0</v>
      </c>
      <c r="Z68" s="42" t="s">
        <v>58</v>
      </c>
      <c r="AA68" s="49">
        <f t="shared" si="34"/>
        <v>0</v>
      </c>
      <c r="AB68" s="49">
        <f t="shared" si="35"/>
        <v>0</v>
      </c>
      <c r="AC68" s="49">
        <f t="shared" si="36"/>
        <v>0</v>
      </c>
      <c r="AD68" s="49">
        <f t="shared" si="37"/>
        <v>0</v>
      </c>
      <c r="AE68" s="57">
        <f t="shared" si="38"/>
        <v>0</v>
      </c>
      <c r="AF68" s="57">
        <f t="shared" si="39"/>
        <v>0</v>
      </c>
      <c r="BM68" s="1"/>
      <c r="BN68" s="20"/>
      <c r="BY68" s="1"/>
      <c r="BZ68" s="20"/>
    </row>
    <row r="69" spans="2:78" ht="19.5">
      <c r="B69" s="8">
        <f>Parameters!C6</f>
        <v>600000</v>
      </c>
      <c r="C69" s="9" t="s">
        <v>30</v>
      </c>
      <c r="D69" s="16">
        <f>D70+Parameters!$C$8</f>
        <v>4.3</v>
      </c>
      <c r="E69" s="10" t="s">
        <v>2</v>
      </c>
      <c r="F69" s="5">
        <v>0</v>
      </c>
      <c r="G69" s="33">
        <f t="shared" si="30"/>
        <v>0</v>
      </c>
      <c r="H69" s="11">
        <f>Parameters!G6</f>
        <v>450000</v>
      </c>
      <c r="I69" s="9" t="s">
        <v>30</v>
      </c>
      <c r="J69" s="16">
        <f>J70+Parameters!$G$8</f>
        <v>2.7000000000000006</v>
      </c>
      <c r="K69" s="10" t="s">
        <v>2</v>
      </c>
      <c r="L69" s="5">
        <v>0</v>
      </c>
      <c r="M69" s="33">
        <f t="shared" si="31"/>
        <v>0</v>
      </c>
      <c r="N69" s="11">
        <f>Parameters!C11</f>
        <v>800000</v>
      </c>
      <c r="O69" s="9" t="s">
        <v>30</v>
      </c>
      <c r="P69" s="16">
        <f>P70+Parameters!$C$13</f>
        <v>4.700000000000001</v>
      </c>
      <c r="Q69" s="10" t="s">
        <v>2</v>
      </c>
      <c r="R69" s="5">
        <v>0</v>
      </c>
      <c r="S69" s="33">
        <f t="shared" si="32"/>
        <v>0</v>
      </c>
      <c r="T69" s="11">
        <f>Parameters!G11</f>
        <v>550000</v>
      </c>
      <c r="U69" s="9" t="s">
        <v>30</v>
      </c>
      <c r="V69" s="16">
        <f>V70+Parameters!$G$13</f>
        <v>3.0999999999999988</v>
      </c>
      <c r="W69" s="10" t="s">
        <v>2</v>
      </c>
      <c r="X69" s="5">
        <v>0</v>
      </c>
      <c r="Y69" s="33">
        <f t="shared" si="33"/>
        <v>0</v>
      </c>
      <c r="Z69" s="42" t="s">
        <v>59</v>
      </c>
      <c r="AA69" s="49">
        <f t="shared" si="34"/>
        <v>0</v>
      </c>
      <c r="AB69" s="49">
        <f t="shared" si="35"/>
        <v>0</v>
      </c>
      <c r="AC69" s="49">
        <f t="shared" si="36"/>
        <v>0</v>
      </c>
      <c r="AD69" s="49">
        <f t="shared" si="37"/>
        <v>0</v>
      </c>
      <c r="AE69" s="57">
        <f t="shared" si="38"/>
        <v>0</v>
      </c>
      <c r="AF69" s="57">
        <f t="shared" si="39"/>
        <v>0</v>
      </c>
      <c r="BM69" s="1"/>
      <c r="BN69" s="20"/>
      <c r="BY69" s="1"/>
      <c r="BZ69" s="20"/>
    </row>
    <row r="70" spans="2:78" ht="19.5">
      <c r="B70" s="23"/>
      <c r="C70" s="9" t="s">
        <v>7</v>
      </c>
      <c r="D70" s="16">
        <f>D71+Parameters!$C$8</f>
        <v>4.1899999999999995</v>
      </c>
      <c r="E70" s="10" t="s">
        <v>2</v>
      </c>
      <c r="F70" s="5">
        <v>0</v>
      </c>
      <c r="G70" s="33">
        <f t="shared" si="30"/>
        <v>0</v>
      </c>
      <c r="H70" s="24"/>
      <c r="I70" s="9" t="s">
        <v>7</v>
      </c>
      <c r="J70" s="16">
        <f>J71+Parameters!$G$8</f>
        <v>2.6000000000000005</v>
      </c>
      <c r="K70" s="10" t="s">
        <v>2</v>
      </c>
      <c r="L70" s="5">
        <v>0</v>
      </c>
      <c r="M70" s="33">
        <f t="shared" si="31"/>
        <v>0</v>
      </c>
      <c r="O70" s="9" t="s">
        <v>7</v>
      </c>
      <c r="P70" s="16">
        <f>P71+Parameters!$C$13</f>
        <v>4.580000000000001</v>
      </c>
      <c r="Q70" s="10" t="s">
        <v>2</v>
      </c>
      <c r="R70" s="5">
        <v>0</v>
      </c>
      <c r="S70" s="33">
        <f t="shared" si="32"/>
        <v>0</v>
      </c>
      <c r="U70" s="9" t="s">
        <v>7</v>
      </c>
      <c r="V70" s="16">
        <f>V71+Parameters!$G$13</f>
        <v>2.989999999999999</v>
      </c>
      <c r="W70" s="10" t="s">
        <v>2</v>
      </c>
      <c r="X70" s="5">
        <v>0</v>
      </c>
      <c r="Y70" s="33">
        <f t="shared" si="33"/>
        <v>0</v>
      </c>
      <c r="Z70" s="42" t="s">
        <v>60</v>
      </c>
      <c r="AA70" s="49">
        <f t="shared" si="34"/>
        <v>0</v>
      </c>
      <c r="AB70" s="49">
        <f t="shared" si="35"/>
        <v>0</v>
      </c>
      <c r="AC70" s="49">
        <f t="shared" si="36"/>
        <v>0</v>
      </c>
      <c r="AD70" s="49">
        <f t="shared" si="37"/>
        <v>0</v>
      </c>
      <c r="AE70" s="57">
        <f t="shared" si="38"/>
        <v>0</v>
      </c>
      <c r="AF70" s="57">
        <f t="shared" si="39"/>
        <v>0</v>
      </c>
      <c r="BM70" s="1"/>
      <c r="BN70" s="20"/>
      <c r="BY70" s="1"/>
      <c r="BZ70" s="20"/>
    </row>
    <row r="71" spans="2:78" ht="19.5">
      <c r="B71" s="23"/>
      <c r="C71" s="9" t="s">
        <v>8</v>
      </c>
      <c r="D71" s="16">
        <f>D72+Parameters!$C$8</f>
        <v>4.079999999999999</v>
      </c>
      <c r="E71" s="10" t="s">
        <v>2</v>
      </c>
      <c r="F71" s="5">
        <v>0</v>
      </c>
      <c r="G71" s="33">
        <f t="shared" si="30"/>
        <v>0</v>
      </c>
      <c r="H71" s="24"/>
      <c r="I71" s="9" t="s">
        <v>8</v>
      </c>
      <c r="J71" s="16">
        <f>J72+Parameters!$G$8</f>
        <v>2.5000000000000004</v>
      </c>
      <c r="K71" s="10" t="s">
        <v>2</v>
      </c>
      <c r="L71" s="5">
        <v>0</v>
      </c>
      <c r="M71" s="33">
        <f t="shared" si="31"/>
        <v>0</v>
      </c>
      <c r="O71" s="9" t="s">
        <v>8</v>
      </c>
      <c r="P71" s="16">
        <f>P72+Parameters!$C$13</f>
        <v>4.460000000000001</v>
      </c>
      <c r="Q71" s="10" t="s">
        <v>2</v>
      </c>
      <c r="R71" s="5">
        <v>0</v>
      </c>
      <c r="S71" s="33">
        <f t="shared" si="32"/>
        <v>0</v>
      </c>
      <c r="U71" s="9" t="s">
        <v>8</v>
      </c>
      <c r="V71" s="16">
        <f>V72+Parameters!$G$13</f>
        <v>2.879999999999999</v>
      </c>
      <c r="W71" s="10" t="s">
        <v>2</v>
      </c>
      <c r="X71" s="5">
        <v>0</v>
      </c>
      <c r="Y71" s="33">
        <f t="shared" si="33"/>
        <v>0</v>
      </c>
      <c r="Z71" s="42" t="s">
        <v>61</v>
      </c>
      <c r="AA71" s="49">
        <f t="shared" si="34"/>
        <v>0</v>
      </c>
      <c r="AB71" s="49">
        <f t="shared" si="35"/>
        <v>0</v>
      </c>
      <c r="AC71" s="49">
        <f t="shared" si="36"/>
        <v>0</v>
      </c>
      <c r="AD71" s="49">
        <f t="shared" si="37"/>
        <v>0</v>
      </c>
      <c r="AE71" s="57">
        <f t="shared" si="38"/>
        <v>0</v>
      </c>
      <c r="AF71" s="57">
        <f t="shared" si="39"/>
        <v>0</v>
      </c>
      <c r="BM71" s="1"/>
      <c r="BN71" s="20"/>
      <c r="BY71" s="1"/>
      <c r="BZ71" s="20"/>
    </row>
    <row r="72" spans="2:78" ht="19.5">
      <c r="B72" s="23"/>
      <c r="C72" s="9" t="s">
        <v>25</v>
      </c>
      <c r="D72" s="16">
        <f>D73+Parameters!$C$8</f>
        <v>3.9699999999999993</v>
      </c>
      <c r="E72" s="10" t="s">
        <v>2</v>
      </c>
      <c r="F72" s="5">
        <v>0</v>
      </c>
      <c r="G72" s="33">
        <f t="shared" si="30"/>
        <v>0</v>
      </c>
      <c r="H72" s="24"/>
      <c r="I72" s="9" t="s">
        <v>25</v>
      </c>
      <c r="J72" s="16">
        <f>J73+Parameters!$G$8</f>
        <v>2.4000000000000004</v>
      </c>
      <c r="K72" s="10" t="s">
        <v>2</v>
      </c>
      <c r="L72" s="5">
        <v>0</v>
      </c>
      <c r="M72" s="33">
        <f t="shared" si="31"/>
        <v>0</v>
      </c>
      <c r="O72" s="9" t="s">
        <v>25</v>
      </c>
      <c r="P72" s="16">
        <f>P73+Parameters!$C$13</f>
        <v>4.340000000000001</v>
      </c>
      <c r="Q72" s="10" t="s">
        <v>2</v>
      </c>
      <c r="R72" s="5">
        <v>0</v>
      </c>
      <c r="S72" s="33">
        <f t="shared" si="32"/>
        <v>0</v>
      </c>
      <c r="U72" s="9" t="s">
        <v>25</v>
      </c>
      <c r="V72" s="16">
        <f>V73+Parameters!$G$13</f>
        <v>2.769999999999999</v>
      </c>
      <c r="W72" s="10" t="s">
        <v>2</v>
      </c>
      <c r="X72" s="5">
        <v>0</v>
      </c>
      <c r="Y72" s="33">
        <f t="shared" si="33"/>
        <v>0</v>
      </c>
      <c r="Z72" s="42" t="s">
        <v>62</v>
      </c>
      <c r="AA72" s="49">
        <f t="shared" si="34"/>
        <v>0</v>
      </c>
      <c r="AB72" s="49">
        <f t="shared" si="35"/>
        <v>0</v>
      </c>
      <c r="AC72" s="49">
        <f t="shared" si="36"/>
        <v>0</v>
      </c>
      <c r="AD72" s="49">
        <f t="shared" si="37"/>
        <v>0</v>
      </c>
      <c r="AE72" s="57">
        <f t="shared" si="38"/>
        <v>0</v>
      </c>
      <c r="AF72" s="57">
        <f t="shared" si="39"/>
        <v>0</v>
      </c>
      <c r="BM72" s="1"/>
      <c r="BN72" s="20"/>
      <c r="BY72" s="1"/>
      <c r="BZ72" s="20"/>
    </row>
    <row r="73" spans="2:78" ht="19.5">
      <c r="B73" s="23"/>
      <c r="C73" s="9" t="s">
        <v>9</v>
      </c>
      <c r="D73" s="16">
        <f>D74+Parameters!$C$8</f>
        <v>3.8599999999999994</v>
      </c>
      <c r="E73" s="10" t="s">
        <v>2</v>
      </c>
      <c r="F73" s="5">
        <v>0</v>
      </c>
      <c r="G73" s="33">
        <f t="shared" si="30"/>
        <v>0</v>
      </c>
      <c r="H73" s="24"/>
      <c r="I73" s="9" t="s">
        <v>9</v>
      </c>
      <c r="J73" s="16">
        <f>J74+Parameters!$G$8</f>
        <v>2.3000000000000003</v>
      </c>
      <c r="K73" s="10" t="s">
        <v>2</v>
      </c>
      <c r="L73" s="5">
        <v>0</v>
      </c>
      <c r="M73" s="33">
        <f t="shared" si="31"/>
        <v>0</v>
      </c>
      <c r="O73" s="9" t="s">
        <v>9</v>
      </c>
      <c r="P73" s="16">
        <f>P74+Parameters!$C$13</f>
        <v>4.220000000000001</v>
      </c>
      <c r="Q73" s="10" t="s">
        <v>2</v>
      </c>
      <c r="R73" s="5">
        <v>0</v>
      </c>
      <c r="S73" s="33">
        <f t="shared" si="32"/>
        <v>0</v>
      </c>
      <c r="U73" s="9" t="s">
        <v>9</v>
      </c>
      <c r="V73" s="16">
        <f>V74+Parameters!$G$13</f>
        <v>2.6599999999999993</v>
      </c>
      <c r="W73" s="10" t="s">
        <v>2</v>
      </c>
      <c r="X73" s="5">
        <v>0</v>
      </c>
      <c r="Y73" s="33">
        <f t="shared" si="33"/>
        <v>0</v>
      </c>
      <c r="Z73" s="42" t="s">
        <v>63</v>
      </c>
      <c r="AA73" s="49">
        <f t="shared" si="34"/>
        <v>0</v>
      </c>
      <c r="AB73" s="49">
        <f t="shared" si="35"/>
        <v>0</v>
      </c>
      <c r="AC73" s="49">
        <f t="shared" si="36"/>
        <v>0</v>
      </c>
      <c r="AD73" s="49">
        <f t="shared" si="37"/>
        <v>0</v>
      </c>
      <c r="AE73" s="57">
        <f t="shared" si="38"/>
        <v>0</v>
      </c>
      <c r="AF73" s="57">
        <f t="shared" si="39"/>
        <v>0</v>
      </c>
      <c r="BM73" s="1"/>
      <c r="BN73" s="20"/>
      <c r="BY73" s="1"/>
      <c r="BZ73" s="20"/>
    </row>
    <row r="74" spans="2:78" ht="19.5">
      <c r="B74" s="23"/>
      <c r="C74" s="9" t="s">
        <v>10</v>
      </c>
      <c r="D74" s="16">
        <f>D75+Parameters!$C$8</f>
        <v>3.7499999999999996</v>
      </c>
      <c r="E74" s="10" t="s">
        <v>2</v>
      </c>
      <c r="F74" s="5">
        <v>0</v>
      </c>
      <c r="G74" s="33">
        <f t="shared" si="30"/>
        <v>0</v>
      </c>
      <c r="H74" s="24"/>
      <c r="I74" s="9" t="s">
        <v>10</v>
      </c>
      <c r="J74" s="16">
        <f>J75+Parameters!$G$8</f>
        <v>2.2</v>
      </c>
      <c r="K74" s="10" t="s">
        <v>2</v>
      </c>
      <c r="L74" s="5">
        <v>0</v>
      </c>
      <c r="M74" s="33">
        <f t="shared" si="31"/>
        <v>0</v>
      </c>
      <c r="O74" s="9" t="s">
        <v>10</v>
      </c>
      <c r="P74" s="16">
        <f>P75+Parameters!$C$13</f>
        <v>4.1000000000000005</v>
      </c>
      <c r="Q74" s="10" t="s">
        <v>2</v>
      </c>
      <c r="R74" s="5">
        <v>0</v>
      </c>
      <c r="S74" s="33">
        <f t="shared" si="32"/>
        <v>0</v>
      </c>
      <c r="U74" s="9" t="s">
        <v>10</v>
      </c>
      <c r="V74" s="16">
        <f>V75+Parameters!$G$13</f>
        <v>2.5499999999999994</v>
      </c>
      <c r="W74" s="10" t="s">
        <v>2</v>
      </c>
      <c r="X74" s="5">
        <v>0</v>
      </c>
      <c r="Y74" s="33">
        <f t="shared" si="33"/>
        <v>0</v>
      </c>
      <c r="Z74" s="43" t="s">
        <v>64</v>
      </c>
      <c r="AA74" s="50">
        <f t="shared" si="34"/>
        <v>0</v>
      </c>
      <c r="AB74" s="50">
        <f t="shared" si="35"/>
        <v>0</v>
      </c>
      <c r="AC74" s="50">
        <f t="shared" si="36"/>
        <v>0</v>
      </c>
      <c r="AD74" s="50">
        <f t="shared" si="37"/>
        <v>0</v>
      </c>
      <c r="AE74" s="57">
        <f t="shared" si="38"/>
        <v>0</v>
      </c>
      <c r="AF74" s="57">
        <f t="shared" si="39"/>
        <v>0</v>
      </c>
      <c r="BM74" s="1"/>
      <c r="BN74" s="20"/>
      <c r="BY74" s="1"/>
      <c r="BZ74" s="20"/>
    </row>
    <row r="75" spans="3:78" ht="19.5">
      <c r="C75" s="9" t="s">
        <v>11</v>
      </c>
      <c r="D75" s="16">
        <f>D76+Parameters!$C$8</f>
        <v>3.6399999999999997</v>
      </c>
      <c r="E75" s="10" t="s">
        <v>2</v>
      </c>
      <c r="F75" s="5">
        <v>0</v>
      </c>
      <c r="G75" s="33">
        <f t="shared" si="30"/>
        <v>0</v>
      </c>
      <c r="I75" s="9" t="s">
        <v>11</v>
      </c>
      <c r="J75" s="16">
        <f>J76+Parameters!$G$8</f>
        <v>2.1</v>
      </c>
      <c r="K75" s="10" t="s">
        <v>2</v>
      </c>
      <c r="L75" s="5">
        <v>0</v>
      </c>
      <c r="M75" s="33">
        <f t="shared" si="31"/>
        <v>0</v>
      </c>
      <c r="O75" s="9" t="s">
        <v>11</v>
      </c>
      <c r="P75" s="16">
        <f>P76+Parameters!$C$13</f>
        <v>3.9800000000000004</v>
      </c>
      <c r="Q75" s="10" t="s">
        <v>2</v>
      </c>
      <c r="R75" s="5">
        <v>0</v>
      </c>
      <c r="S75" s="33">
        <f t="shared" si="32"/>
        <v>0</v>
      </c>
      <c r="U75" s="9" t="s">
        <v>11</v>
      </c>
      <c r="V75" s="16">
        <f>V76+Parameters!$G$13</f>
        <v>2.4399999999999995</v>
      </c>
      <c r="W75" s="10" t="s">
        <v>2</v>
      </c>
      <c r="X75" s="5">
        <v>0</v>
      </c>
      <c r="Y75" s="33">
        <f t="shared" si="33"/>
        <v>0</v>
      </c>
      <c r="Z75" s="42" t="s">
        <v>65</v>
      </c>
      <c r="AA75" s="49">
        <f t="shared" si="34"/>
        <v>0</v>
      </c>
      <c r="AB75" s="49">
        <f t="shared" si="35"/>
        <v>0</v>
      </c>
      <c r="AC75" s="49">
        <f t="shared" si="36"/>
        <v>0</v>
      </c>
      <c r="AD75" s="49">
        <f t="shared" si="37"/>
        <v>0</v>
      </c>
      <c r="AE75" s="57">
        <f t="shared" si="38"/>
        <v>0</v>
      </c>
      <c r="AF75" s="57">
        <f t="shared" si="39"/>
        <v>0</v>
      </c>
      <c r="BM75" s="1"/>
      <c r="BN75" s="20"/>
      <c r="BY75" s="1"/>
      <c r="BZ75" s="20"/>
    </row>
    <row r="76" spans="3:78" ht="19.5">
      <c r="C76" s="9" t="s">
        <v>12</v>
      </c>
      <c r="D76" s="16">
        <f>D77+Parameters!$C$8</f>
        <v>3.53</v>
      </c>
      <c r="E76" s="10" t="s">
        <v>2</v>
      </c>
      <c r="F76" s="5">
        <v>0</v>
      </c>
      <c r="G76" s="33">
        <f t="shared" si="30"/>
        <v>0</v>
      </c>
      <c r="I76" s="9" t="s">
        <v>12</v>
      </c>
      <c r="J76" s="16">
        <f>J77+Parameters!$G$8</f>
        <v>2</v>
      </c>
      <c r="K76" s="10" t="s">
        <v>2</v>
      </c>
      <c r="L76" s="5">
        <v>0</v>
      </c>
      <c r="M76" s="33">
        <f t="shared" si="31"/>
        <v>0</v>
      </c>
      <c r="O76" s="9" t="s">
        <v>12</v>
      </c>
      <c r="P76" s="16">
        <f>P77+Parameters!$C$13</f>
        <v>3.8600000000000003</v>
      </c>
      <c r="Q76" s="10" t="s">
        <v>2</v>
      </c>
      <c r="R76" s="5">
        <v>0</v>
      </c>
      <c r="S76" s="33">
        <f t="shared" si="32"/>
        <v>0</v>
      </c>
      <c r="U76" s="9" t="s">
        <v>12</v>
      </c>
      <c r="V76" s="16">
        <f>V77+Parameters!$G$13</f>
        <v>2.3299999999999996</v>
      </c>
      <c r="W76" s="10" t="s">
        <v>2</v>
      </c>
      <c r="X76" s="5">
        <v>0</v>
      </c>
      <c r="Y76" s="33">
        <f t="shared" si="33"/>
        <v>0</v>
      </c>
      <c r="Z76" s="44" t="s">
        <v>66</v>
      </c>
      <c r="AA76" s="51">
        <f t="shared" si="34"/>
        <v>0</v>
      </c>
      <c r="AB76" s="51">
        <f t="shared" si="35"/>
        <v>0</v>
      </c>
      <c r="AC76" s="51">
        <f t="shared" si="36"/>
        <v>0</v>
      </c>
      <c r="AD76" s="51">
        <f t="shared" si="37"/>
        <v>0</v>
      </c>
      <c r="AE76" s="57">
        <f t="shared" si="38"/>
        <v>0</v>
      </c>
      <c r="AF76" s="57">
        <f t="shared" si="39"/>
        <v>0</v>
      </c>
      <c r="BM76" s="1"/>
      <c r="BN76" s="20"/>
      <c r="BY76" s="1"/>
      <c r="BZ76" s="20"/>
    </row>
    <row r="77" spans="3:78" ht="19.5">
      <c r="C77" s="9" t="s">
        <v>13</v>
      </c>
      <c r="D77" s="16">
        <f>D78+Parameters!$C$8</f>
        <v>3.42</v>
      </c>
      <c r="E77" s="10" t="s">
        <v>2</v>
      </c>
      <c r="F77" s="5">
        <v>0</v>
      </c>
      <c r="G77" s="33">
        <f t="shared" si="30"/>
        <v>0</v>
      </c>
      <c r="I77" s="9" t="s">
        <v>13</v>
      </c>
      <c r="J77" s="16">
        <f>J78+Parameters!$G$8</f>
        <v>1.9000000000000001</v>
      </c>
      <c r="K77" s="10" t="s">
        <v>2</v>
      </c>
      <c r="L77" s="5">
        <v>0</v>
      </c>
      <c r="M77" s="33">
        <f t="shared" si="31"/>
        <v>0</v>
      </c>
      <c r="O77" s="9" t="s">
        <v>13</v>
      </c>
      <c r="P77" s="16">
        <f>P78+Parameters!$C$13</f>
        <v>3.74</v>
      </c>
      <c r="Q77" s="10" t="s">
        <v>2</v>
      </c>
      <c r="R77" s="5">
        <v>0</v>
      </c>
      <c r="S77" s="33">
        <f t="shared" si="32"/>
        <v>0</v>
      </c>
      <c r="U77" s="9" t="s">
        <v>13</v>
      </c>
      <c r="V77" s="16">
        <f>V78+Parameters!$G$13</f>
        <v>2.2199999999999998</v>
      </c>
      <c r="W77" s="10" t="s">
        <v>2</v>
      </c>
      <c r="X77" s="5">
        <v>0</v>
      </c>
      <c r="Y77" s="33">
        <f t="shared" si="33"/>
        <v>0</v>
      </c>
      <c r="Z77" s="42" t="s">
        <v>67</v>
      </c>
      <c r="AA77" s="49">
        <f t="shared" si="34"/>
        <v>0</v>
      </c>
      <c r="AB77" s="49">
        <f t="shared" si="35"/>
        <v>0</v>
      </c>
      <c r="AC77" s="49">
        <f t="shared" si="36"/>
        <v>0</v>
      </c>
      <c r="AD77" s="49">
        <f t="shared" si="37"/>
        <v>0</v>
      </c>
      <c r="AE77" s="57">
        <f t="shared" si="38"/>
        <v>0</v>
      </c>
      <c r="AF77" s="57">
        <f t="shared" si="39"/>
        <v>0</v>
      </c>
      <c r="BM77" s="1"/>
      <c r="BN77" s="20"/>
      <c r="BY77" s="1"/>
      <c r="BZ77" s="20"/>
    </row>
    <row r="78" spans="3:78" ht="19.5">
      <c r="C78" s="9" t="s">
        <v>14</v>
      </c>
      <c r="D78" s="16">
        <f>D79+Parameters!$C$8</f>
        <v>3.31</v>
      </c>
      <c r="E78" s="10" t="s">
        <v>2</v>
      </c>
      <c r="F78" s="5">
        <v>0</v>
      </c>
      <c r="G78" s="33">
        <f t="shared" si="30"/>
        <v>0</v>
      </c>
      <c r="I78" s="9" t="s">
        <v>14</v>
      </c>
      <c r="J78" s="16">
        <f>J79+Parameters!$G$8</f>
        <v>1.8</v>
      </c>
      <c r="K78" s="10" t="s">
        <v>2</v>
      </c>
      <c r="L78" s="5">
        <v>0</v>
      </c>
      <c r="M78" s="33">
        <f t="shared" si="31"/>
        <v>0</v>
      </c>
      <c r="O78" s="9" t="s">
        <v>14</v>
      </c>
      <c r="P78" s="16">
        <f>P79+Parameters!$C$13</f>
        <v>3.62</v>
      </c>
      <c r="Q78" s="10" t="s">
        <v>2</v>
      </c>
      <c r="R78" s="5">
        <v>0</v>
      </c>
      <c r="S78" s="33">
        <f t="shared" si="32"/>
        <v>0</v>
      </c>
      <c r="U78" s="9" t="s">
        <v>14</v>
      </c>
      <c r="V78" s="16">
        <f>V79+Parameters!$G$13</f>
        <v>2.11</v>
      </c>
      <c r="W78" s="10" t="s">
        <v>2</v>
      </c>
      <c r="X78" s="5">
        <v>0</v>
      </c>
      <c r="Y78" s="33">
        <f t="shared" si="33"/>
        <v>0</v>
      </c>
      <c r="Z78" s="42" t="s">
        <v>68</v>
      </c>
      <c r="AA78" s="49">
        <f t="shared" si="34"/>
        <v>0</v>
      </c>
      <c r="AB78" s="49">
        <f t="shared" si="35"/>
        <v>0</v>
      </c>
      <c r="AC78" s="49">
        <f t="shared" si="36"/>
        <v>0</v>
      </c>
      <c r="AD78" s="49">
        <f t="shared" si="37"/>
        <v>0</v>
      </c>
      <c r="AE78" s="57">
        <f t="shared" si="38"/>
        <v>0</v>
      </c>
      <c r="AF78" s="57">
        <f t="shared" si="39"/>
        <v>0</v>
      </c>
      <c r="BM78" s="1"/>
      <c r="BN78" s="20"/>
      <c r="BY78" s="1"/>
      <c r="BZ78" s="20"/>
    </row>
    <row r="79" spans="3:78" ht="19.5">
      <c r="C79" s="9" t="s">
        <v>15</v>
      </c>
      <c r="D79" s="16">
        <f>Parameters!C7</f>
        <v>3.2</v>
      </c>
      <c r="E79" s="10" t="s">
        <v>2</v>
      </c>
      <c r="F79" s="5">
        <v>0</v>
      </c>
      <c r="G79" s="33">
        <f>IF(F79=F59,0,2)</f>
        <v>0</v>
      </c>
      <c r="I79" s="9" t="s">
        <v>15</v>
      </c>
      <c r="J79" s="16">
        <f>Parameters!G7</f>
        <v>1.7</v>
      </c>
      <c r="K79" s="10" t="s">
        <v>2</v>
      </c>
      <c r="L79" s="5">
        <v>0</v>
      </c>
      <c r="M79" s="33">
        <f>IF(L79=L59,0,2)</f>
        <v>0</v>
      </c>
      <c r="O79" s="9" t="s">
        <v>15</v>
      </c>
      <c r="P79" s="16">
        <f>Parameters!C12</f>
        <v>3.5</v>
      </c>
      <c r="Q79" s="10" t="s">
        <v>2</v>
      </c>
      <c r="R79" s="5">
        <v>0</v>
      </c>
      <c r="S79" s="33">
        <f>IF(R79=R59,0,2)</f>
        <v>0</v>
      </c>
      <c r="U79" s="9" t="s">
        <v>15</v>
      </c>
      <c r="V79" s="16">
        <f>Parameters!G12</f>
        <v>2</v>
      </c>
      <c r="W79" s="10" t="s">
        <v>2</v>
      </c>
      <c r="X79" s="5">
        <v>0</v>
      </c>
      <c r="Y79" s="33">
        <f>IF(X79=X59,0,2)</f>
        <v>0</v>
      </c>
      <c r="Z79" s="42" t="s">
        <v>69</v>
      </c>
      <c r="AA79" s="49">
        <f t="shared" si="34"/>
        <v>0</v>
      </c>
      <c r="AB79" s="49">
        <f t="shared" si="35"/>
        <v>0</v>
      </c>
      <c r="AC79" s="49">
        <f t="shared" si="36"/>
        <v>0</v>
      </c>
      <c r="AD79" s="49">
        <f t="shared" si="37"/>
        <v>0</v>
      </c>
      <c r="AE79" s="58">
        <f t="shared" si="38"/>
        <v>0</v>
      </c>
      <c r="AF79" s="58">
        <f t="shared" si="39"/>
        <v>0</v>
      </c>
      <c r="BM79" s="1"/>
      <c r="BN79" s="20"/>
      <c r="BY79" s="1"/>
      <c r="BZ79" s="20"/>
    </row>
    <row r="80" spans="6:78" ht="18.75">
      <c r="F80" s="1"/>
      <c r="G80" s="33"/>
      <c r="R80" s="1"/>
      <c r="S80" s="33"/>
      <c r="X80" s="1"/>
      <c r="Y80" s="33"/>
      <c r="AI80" s="1"/>
      <c r="AJ80" s="20"/>
      <c r="AO80" s="1"/>
      <c r="AP80" s="20"/>
      <c r="BA80" s="1"/>
      <c r="BB80" s="20"/>
      <c r="BM80" s="1"/>
      <c r="BN80" s="20"/>
      <c r="BY80" s="1"/>
      <c r="BZ80" s="20"/>
    </row>
    <row r="81" spans="1:78" ht="18.75">
      <c r="A81" s="38" t="s">
        <v>46</v>
      </c>
      <c r="B81" s="6"/>
      <c r="Z81" s="38" t="str">
        <f>A81</f>
        <v>DAY 5</v>
      </c>
      <c r="AO81" s="1"/>
      <c r="AP81" s="20"/>
      <c r="BA81" s="1"/>
      <c r="BB81" s="20"/>
      <c r="BM81" s="1"/>
      <c r="BN81" s="20"/>
      <c r="BY81" s="1"/>
      <c r="BZ81" s="20"/>
    </row>
    <row r="82" spans="2:78" ht="18.75">
      <c r="B82" s="6" t="str">
        <f>B62</f>
        <v>Shipper 4</v>
      </c>
      <c r="C82" s="60" t="s">
        <v>4</v>
      </c>
      <c r="D82" s="60"/>
      <c r="E82" s="60"/>
      <c r="F82" s="60"/>
      <c r="G82" s="19"/>
      <c r="H82" s="4"/>
      <c r="I82" s="60" t="s">
        <v>20</v>
      </c>
      <c r="J82" s="60"/>
      <c r="K82" s="60"/>
      <c r="L82" s="60"/>
      <c r="O82" s="60" t="str">
        <f>O62</f>
        <v>Bundled capacity A-B</v>
      </c>
      <c r="P82" s="60"/>
      <c r="Q82" s="60"/>
      <c r="R82" s="60"/>
      <c r="S82" s="19"/>
      <c r="T82" s="4"/>
      <c r="U82" s="60" t="str">
        <f>U62</f>
        <v>Bundled capacity B-C</v>
      </c>
      <c r="V82" s="60"/>
      <c r="W82" s="60"/>
      <c r="X82" s="60"/>
      <c r="Y82" s="35"/>
      <c r="Z82" s="6" t="str">
        <f>B82</f>
        <v>Shipper 4</v>
      </c>
      <c r="BA82" s="1"/>
      <c r="BB82" s="20"/>
      <c r="BM82" s="1"/>
      <c r="BN82" s="20"/>
      <c r="BY82" s="1"/>
      <c r="BZ82" s="20"/>
    </row>
    <row r="83" spans="25:78" ht="18.75">
      <c r="Y83" s="35"/>
      <c r="BA83" s="1"/>
      <c r="BB83" s="20"/>
      <c r="BM83" s="1"/>
      <c r="BN83" s="20"/>
      <c r="BY83" s="1"/>
      <c r="BZ83" s="20"/>
    </row>
    <row r="84" spans="6:78" ht="45">
      <c r="F84" s="2" t="s">
        <v>3</v>
      </c>
      <c r="G84" s="32" t="str">
        <f>G64</f>
        <v>CHECK</v>
      </c>
      <c r="L84" s="2" t="s">
        <v>3</v>
      </c>
      <c r="M84" s="37" t="str">
        <f>M64</f>
        <v>CHECK</v>
      </c>
      <c r="R84" s="2" t="s">
        <v>3</v>
      </c>
      <c r="S84" s="32" t="str">
        <f>S64</f>
        <v>CHECK</v>
      </c>
      <c r="X84" s="2" t="s">
        <v>3</v>
      </c>
      <c r="Y84" s="37" t="str">
        <f>Y64</f>
        <v>CHECK</v>
      </c>
      <c r="Z84" s="41" t="s">
        <v>54</v>
      </c>
      <c r="AA84" s="47" t="s">
        <v>73</v>
      </c>
      <c r="AB84" s="47" t="s">
        <v>74</v>
      </c>
      <c r="AC84" s="47" t="s">
        <v>75</v>
      </c>
      <c r="AD84" s="47" t="s">
        <v>76</v>
      </c>
      <c r="AE84" s="56" t="s">
        <v>71</v>
      </c>
      <c r="AF84" s="56" t="s">
        <v>72</v>
      </c>
      <c r="BM84" s="1"/>
      <c r="BN84" s="20"/>
      <c r="BY84" s="1"/>
      <c r="BZ84" s="20"/>
    </row>
    <row r="85" spans="2:78" ht="19.5">
      <c r="B85" s="21" t="s">
        <v>35</v>
      </c>
      <c r="C85" s="9" t="s">
        <v>34</v>
      </c>
      <c r="D85" s="16">
        <f>D86+Parameters!$C$8</f>
        <v>4.740000000000001</v>
      </c>
      <c r="E85" s="10" t="s">
        <v>2</v>
      </c>
      <c r="F85" s="5">
        <v>0</v>
      </c>
      <c r="G85" s="33">
        <f aca="true" t="shared" si="40" ref="G85:G98">IF(AND(F85&lt;=F86,F85&gt;=F65),0,IF(F85&gt;F86,1,2))</f>
        <v>0</v>
      </c>
      <c r="H85" s="21" t="str">
        <f>B85</f>
        <v>Year 1</v>
      </c>
      <c r="I85" s="9" t="s">
        <v>34</v>
      </c>
      <c r="J85" s="16">
        <f>J86+Parameters!$G$8</f>
        <v>3.100000000000001</v>
      </c>
      <c r="K85" s="10" t="s">
        <v>2</v>
      </c>
      <c r="L85" s="5">
        <v>0</v>
      </c>
      <c r="M85" s="33">
        <f aca="true" t="shared" si="41" ref="M85:M98">IF(AND(L85&lt;=L86,L85&gt;=L65),0,IF(L85&gt;L86,1,2))</f>
        <v>0</v>
      </c>
      <c r="N85" s="21" t="s">
        <v>36</v>
      </c>
      <c r="O85" s="9" t="s">
        <v>34</v>
      </c>
      <c r="P85" s="16">
        <f>P86+Parameters!$C$13</f>
        <v>5.1800000000000015</v>
      </c>
      <c r="Q85" s="10" t="s">
        <v>2</v>
      </c>
      <c r="R85" s="5">
        <v>0</v>
      </c>
      <c r="S85" s="33">
        <f aca="true" t="shared" si="42" ref="S85:S98">IF(AND(R85&lt;=R86,R85&gt;=R65),0,IF(R85&gt;R86,1,2))</f>
        <v>0</v>
      </c>
      <c r="T85" s="15" t="str">
        <f>N85</f>
        <v>Year 2</v>
      </c>
      <c r="U85" s="9" t="s">
        <v>34</v>
      </c>
      <c r="V85" s="16">
        <f>V86+Parameters!$G$13</f>
        <v>3.5399999999999983</v>
      </c>
      <c r="W85" s="10" t="s">
        <v>2</v>
      </c>
      <c r="X85" s="5">
        <v>0</v>
      </c>
      <c r="Y85" s="33">
        <f aca="true" t="shared" si="43" ref="Y85:Y98">IF(AND(X85&lt;=X86,X85&gt;=X65),0,IF(X85&gt;X86,1,2))</f>
        <v>0</v>
      </c>
      <c r="Z85" s="42" t="s">
        <v>55</v>
      </c>
      <c r="AA85" s="48">
        <f aca="true" t="shared" si="44" ref="AA85:AA99">D85*F85</f>
        <v>0</v>
      </c>
      <c r="AB85" s="48">
        <f aca="true" t="shared" si="45" ref="AB85:AB99">J85*L85</f>
        <v>0</v>
      </c>
      <c r="AC85" s="48">
        <f aca="true" t="shared" si="46" ref="AC85:AC99">P85*R85</f>
        <v>0</v>
      </c>
      <c r="AD85" s="48">
        <f aca="true" t="shared" si="47" ref="AD85:AD99">V85*X85</f>
        <v>0</v>
      </c>
      <c r="AE85" s="57">
        <f>SUM(AA85:AB85)</f>
        <v>0</v>
      </c>
      <c r="AF85" s="57">
        <f>SUM(AC85:AD85)</f>
        <v>0</v>
      </c>
      <c r="BM85" s="1"/>
      <c r="BN85" s="20"/>
      <c r="BY85" s="1"/>
      <c r="BZ85" s="20"/>
    </row>
    <row r="86" spans="2:78" ht="19.5">
      <c r="B86" s="59" t="s">
        <v>5</v>
      </c>
      <c r="C86" s="9" t="s">
        <v>33</v>
      </c>
      <c r="D86" s="16">
        <f>D87+Parameters!$C$8</f>
        <v>4.630000000000001</v>
      </c>
      <c r="E86" s="10" t="s">
        <v>2</v>
      </c>
      <c r="F86" s="5">
        <v>0</v>
      </c>
      <c r="G86" s="33">
        <f t="shared" si="40"/>
        <v>0</v>
      </c>
      <c r="H86" s="59" t="s">
        <v>5</v>
      </c>
      <c r="I86" s="9" t="s">
        <v>33</v>
      </c>
      <c r="J86" s="16">
        <f>J87+Parameters!$G$8</f>
        <v>3.000000000000001</v>
      </c>
      <c r="K86" s="10" t="s">
        <v>2</v>
      </c>
      <c r="L86" s="5">
        <v>0</v>
      </c>
      <c r="M86" s="33">
        <f t="shared" si="41"/>
        <v>0</v>
      </c>
      <c r="N86" s="59" t="s">
        <v>5</v>
      </c>
      <c r="O86" s="9" t="s">
        <v>33</v>
      </c>
      <c r="P86" s="16">
        <f>P87+Parameters!$C$13</f>
        <v>5.060000000000001</v>
      </c>
      <c r="Q86" s="10" t="s">
        <v>2</v>
      </c>
      <c r="R86" s="5">
        <v>0</v>
      </c>
      <c r="S86" s="33">
        <f t="shared" si="42"/>
        <v>0</v>
      </c>
      <c r="T86" s="59" t="s">
        <v>5</v>
      </c>
      <c r="U86" s="9" t="s">
        <v>33</v>
      </c>
      <c r="V86" s="16">
        <f>V87+Parameters!$G$13</f>
        <v>3.4299999999999984</v>
      </c>
      <c r="W86" s="10" t="s">
        <v>2</v>
      </c>
      <c r="X86" s="5">
        <v>0</v>
      </c>
      <c r="Y86" s="33">
        <f t="shared" si="43"/>
        <v>0</v>
      </c>
      <c r="Z86" s="42" t="s">
        <v>56</v>
      </c>
      <c r="AA86" s="48">
        <f t="shared" si="44"/>
        <v>0</v>
      </c>
      <c r="AB86" s="48">
        <f t="shared" si="45"/>
        <v>0</v>
      </c>
      <c r="AC86" s="48">
        <f t="shared" si="46"/>
        <v>0</v>
      </c>
      <c r="AD86" s="48">
        <f t="shared" si="47"/>
        <v>0</v>
      </c>
      <c r="AE86" s="57">
        <f aca="true" t="shared" si="48" ref="AE86:AE99">SUM(AA86:AB86)</f>
        <v>0</v>
      </c>
      <c r="AF86" s="57">
        <f aca="true" t="shared" si="49" ref="AF86:AF99">SUM(AC86:AD86)</f>
        <v>0</v>
      </c>
      <c r="BM86" s="1"/>
      <c r="BN86" s="20"/>
      <c r="BY86" s="1"/>
      <c r="BZ86" s="20"/>
    </row>
    <row r="87" spans="2:78" ht="19.5">
      <c r="B87" s="59"/>
      <c r="C87" s="9" t="s">
        <v>32</v>
      </c>
      <c r="D87" s="16">
        <f>D88+Parameters!$C$8</f>
        <v>4.5200000000000005</v>
      </c>
      <c r="E87" s="10" t="s">
        <v>2</v>
      </c>
      <c r="F87" s="5">
        <v>0</v>
      </c>
      <c r="G87" s="33">
        <f t="shared" si="40"/>
        <v>0</v>
      </c>
      <c r="H87" s="59"/>
      <c r="I87" s="9" t="s">
        <v>32</v>
      </c>
      <c r="J87" s="16">
        <f>J88+Parameters!$G$8</f>
        <v>2.900000000000001</v>
      </c>
      <c r="K87" s="10" t="s">
        <v>2</v>
      </c>
      <c r="L87" s="5">
        <v>0</v>
      </c>
      <c r="M87" s="33">
        <f t="shared" si="41"/>
        <v>0</v>
      </c>
      <c r="N87" s="59"/>
      <c r="O87" s="9" t="s">
        <v>32</v>
      </c>
      <c r="P87" s="16">
        <f>P88+Parameters!$C$13</f>
        <v>4.940000000000001</v>
      </c>
      <c r="Q87" s="10" t="s">
        <v>2</v>
      </c>
      <c r="R87" s="5">
        <v>0</v>
      </c>
      <c r="S87" s="33">
        <f t="shared" si="42"/>
        <v>0</v>
      </c>
      <c r="T87" s="59"/>
      <c r="U87" s="9" t="s">
        <v>32</v>
      </c>
      <c r="V87" s="16">
        <f>V88+Parameters!$G$13</f>
        <v>3.3199999999999985</v>
      </c>
      <c r="W87" s="10" t="s">
        <v>2</v>
      </c>
      <c r="X87" s="5">
        <v>0</v>
      </c>
      <c r="Y87" s="33">
        <f t="shared" si="43"/>
        <v>0</v>
      </c>
      <c r="Z87" s="42" t="s">
        <v>57</v>
      </c>
      <c r="AA87" s="48">
        <f t="shared" si="44"/>
        <v>0</v>
      </c>
      <c r="AB87" s="48">
        <f t="shared" si="45"/>
        <v>0</v>
      </c>
      <c r="AC87" s="48">
        <f t="shared" si="46"/>
        <v>0</v>
      </c>
      <c r="AD87" s="48">
        <f t="shared" si="47"/>
        <v>0</v>
      </c>
      <c r="AE87" s="57">
        <f t="shared" si="48"/>
        <v>0</v>
      </c>
      <c r="AF87" s="57">
        <f t="shared" si="49"/>
        <v>0</v>
      </c>
      <c r="BM87" s="1"/>
      <c r="BN87" s="20"/>
      <c r="BY87" s="1"/>
      <c r="BZ87" s="20"/>
    </row>
    <row r="88" spans="2:78" ht="19.5">
      <c r="B88" s="59"/>
      <c r="C88" s="9" t="s">
        <v>31</v>
      </c>
      <c r="D88" s="16">
        <f>D89+Parameters!$C$8</f>
        <v>4.41</v>
      </c>
      <c r="E88" s="10" t="s">
        <v>2</v>
      </c>
      <c r="F88" s="5">
        <v>0</v>
      </c>
      <c r="G88" s="33">
        <f t="shared" si="40"/>
        <v>0</v>
      </c>
      <c r="H88" s="59"/>
      <c r="I88" s="9" t="s">
        <v>31</v>
      </c>
      <c r="J88" s="16">
        <f>J89+Parameters!$G$8</f>
        <v>2.8000000000000007</v>
      </c>
      <c r="K88" s="10" t="s">
        <v>2</v>
      </c>
      <c r="L88" s="5">
        <v>0</v>
      </c>
      <c r="M88" s="33">
        <f t="shared" si="41"/>
        <v>0</v>
      </c>
      <c r="N88" s="59"/>
      <c r="O88" s="9" t="s">
        <v>31</v>
      </c>
      <c r="P88" s="16">
        <f>P89+Parameters!$C$13</f>
        <v>4.820000000000001</v>
      </c>
      <c r="Q88" s="10" t="s">
        <v>2</v>
      </c>
      <c r="R88" s="5">
        <v>0</v>
      </c>
      <c r="S88" s="33">
        <f t="shared" si="42"/>
        <v>0</v>
      </c>
      <c r="T88" s="59"/>
      <c r="U88" s="9" t="s">
        <v>31</v>
      </c>
      <c r="V88" s="16">
        <f>V89+Parameters!$G$13</f>
        <v>3.2099999999999986</v>
      </c>
      <c r="W88" s="10" t="s">
        <v>2</v>
      </c>
      <c r="X88" s="5">
        <v>0</v>
      </c>
      <c r="Y88" s="33">
        <f t="shared" si="43"/>
        <v>0</v>
      </c>
      <c r="Z88" s="42" t="s">
        <v>58</v>
      </c>
      <c r="AA88" s="49">
        <f t="shared" si="44"/>
        <v>0</v>
      </c>
      <c r="AB88" s="49">
        <f t="shared" si="45"/>
        <v>0</v>
      </c>
      <c r="AC88" s="49">
        <f t="shared" si="46"/>
        <v>0</v>
      </c>
      <c r="AD88" s="49">
        <f t="shared" si="47"/>
        <v>0</v>
      </c>
      <c r="AE88" s="57">
        <f t="shared" si="48"/>
        <v>0</v>
      </c>
      <c r="AF88" s="57">
        <f t="shared" si="49"/>
        <v>0</v>
      </c>
      <c r="BM88" s="1"/>
      <c r="BN88" s="20"/>
      <c r="BY88" s="1"/>
      <c r="BZ88" s="20"/>
    </row>
    <row r="89" spans="2:78" ht="19.5">
      <c r="B89" s="8">
        <f>Parameters!C6</f>
        <v>600000</v>
      </c>
      <c r="C89" s="9" t="s">
        <v>30</v>
      </c>
      <c r="D89" s="16">
        <f>D90+Parameters!$C$8</f>
        <v>4.3</v>
      </c>
      <c r="E89" s="10" t="s">
        <v>2</v>
      </c>
      <c r="F89" s="5">
        <v>0</v>
      </c>
      <c r="G89" s="33">
        <f t="shared" si="40"/>
        <v>0</v>
      </c>
      <c r="H89" s="11">
        <f>Parameters!G6</f>
        <v>450000</v>
      </c>
      <c r="I89" s="9" t="s">
        <v>30</v>
      </c>
      <c r="J89" s="16">
        <f>J90+Parameters!$G$8</f>
        <v>2.7000000000000006</v>
      </c>
      <c r="K89" s="10" t="s">
        <v>2</v>
      </c>
      <c r="L89" s="5">
        <v>0</v>
      </c>
      <c r="M89" s="33">
        <f t="shared" si="41"/>
        <v>0</v>
      </c>
      <c r="N89" s="11">
        <f>Parameters!C11</f>
        <v>800000</v>
      </c>
      <c r="O89" s="9" t="s">
        <v>30</v>
      </c>
      <c r="P89" s="16">
        <f>P90+Parameters!$C$13</f>
        <v>4.700000000000001</v>
      </c>
      <c r="Q89" s="10" t="s">
        <v>2</v>
      </c>
      <c r="R89" s="5">
        <v>0</v>
      </c>
      <c r="S89" s="33">
        <f t="shared" si="42"/>
        <v>0</v>
      </c>
      <c r="T89" s="11">
        <f>Parameters!G11</f>
        <v>550000</v>
      </c>
      <c r="U89" s="9" t="s">
        <v>30</v>
      </c>
      <c r="V89" s="16">
        <f>V90+Parameters!$G$13</f>
        <v>3.0999999999999988</v>
      </c>
      <c r="W89" s="10" t="s">
        <v>2</v>
      </c>
      <c r="X89" s="5">
        <v>0</v>
      </c>
      <c r="Y89" s="33">
        <f t="shared" si="43"/>
        <v>0</v>
      </c>
      <c r="Z89" s="42" t="s">
        <v>59</v>
      </c>
      <c r="AA89" s="49">
        <f t="shared" si="44"/>
        <v>0</v>
      </c>
      <c r="AB89" s="49">
        <f t="shared" si="45"/>
        <v>0</v>
      </c>
      <c r="AC89" s="49">
        <f t="shared" si="46"/>
        <v>0</v>
      </c>
      <c r="AD89" s="49">
        <f t="shared" si="47"/>
        <v>0</v>
      </c>
      <c r="AE89" s="57">
        <f t="shared" si="48"/>
        <v>0</v>
      </c>
      <c r="AF89" s="57">
        <f t="shared" si="49"/>
        <v>0</v>
      </c>
      <c r="BM89" s="1"/>
      <c r="BN89" s="20"/>
      <c r="BY89" s="1"/>
      <c r="BZ89" s="20"/>
    </row>
    <row r="90" spans="2:78" ht="19.5">
      <c r="B90" s="23"/>
      <c r="C90" s="9" t="s">
        <v>7</v>
      </c>
      <c r="D90" s="16">
        <f>D91+Parameters!$C$8</f>
        <v>4.1899999999999995</v>
      </c>
      <c r="E90" s="10" t="s">
        <v>2</v>
      </c>
      <c r="F90" s="5">
        <v>0</v>
      </c>
      <c r="G90" s="33">
        <f t="shared" si="40"/>
        <v>0</v>
      </c>
      <c r="H90" s="24"/>
      <c r="I90" s="9" t="s">
        <v>7</v>
      </c>
      <c r="J90" s="16">
        <f>J91+Parameters!$G$8</f>
        <v>2.6000000000000005</v>
      </c>
      <c r="K90" s="10" t="s">
        <v>2</v>
      </c>
      <c r="L90" s="5">
        <v>0</v>
      </c>
      <c r="M90" s="33">
        <f t="shared" si="41"/>
        <v>0</v>
      </c>
      <c r="O90" s="9" t="s">
        <v>7</v>
      </c>
      <c r="P90" s="16">
        <f>P91+Parameters!$C$13</f>
        <v>4.580000000000001</v>
      </c>
      <c r="Q90" s="10" t="s">
        <v>2</v>
      </c>
      <c r="R90" s="5">
        <v>0</v>
      </c>
      <c r="S90" s="33">
        <f t="shared" si="42"/>
        <v>0</v>
      </c>
      <c r="U90" s="9" t="s">
        <v>7</v>
      </c>
      <c r="V90" s="16">
        <f>V91+Parameters!$G$13</f>
        <v>2.989999999999999</v>
      </c>
      <c r="W90" s="10" t="s">
        <v>2</v>
      </c>
      <c r="X90" s="5">
        <v>0</v>
      </c>
      <c r="Y90" s="33">
        <f t="shared" si="43"/>
        <v>0</v>
      </c>
      <c r="Z90" s="42" t="s">
        <v>60</v>
      </c>
      <c r="AA90" s="49">
        <f t="shared" si="44"/>
        <v>0</v>
      </c>
      <c r="AB90" s="49">
        <f t="shared" si="45"/>
        <v>0</v>
      </c>
      <c r="AC90" s="49">
        <f t="shared" si="46"/>
        <v>0</v>
      </c>
      <c r="AD90" s="49">
        <f t="shared" si="47"/>
        <v>0</v>
      </c>
      <c r="AE90" s="57">
        <f t="shared" si="48"/>
        <v>0</v>
      </c>
      <c r="AF90" s="57">
        <f t="shared" si="49"/>
        <v>0</v>
      </c>
      <c r="BM90" s="1"/>
      <c r="BN90" s="20"/>
      <c r="BY90" s="1"/>
      <c r="BZ90" s="20"/>
    </row>
    <row r="91" spans="2:78" ht="19.5">
      <c r="B91" s="23"/>
      <c r="C91" s="9" t="s">
        <v>8</v>
      </c>
      <c r="D91" s="16">
        <f>D92+Parameters!$C$8</f>
        <v>4.079999999999999</v>
      </c>
      <c r="E91" s="10" t="s">
        <v>2</v>
      </c>
      <c r="F91" s="5">
        <v>0</v>
      </c>
      <c r="G91" s="33">
        <f t="shared" si="40"/>
        <v>0</v>
      </c>
      <c r="H91" s="24"/>
      <c r="I91" s="9" t="s">
        <v>8</v>
      </c>
      <c r="J91" s="16">
        <f>J92+Parameters!$G$8</f>
        <v>2.5000000000000004</v>
      </c>
      <c r="K91" s="10" t="s">
        <v>2</v>
      </c>
      <c r="L91" s="5">
        <v>0</v>
      </c>
      <c r="M91" s="33">
        <f t="shared" si="41"/>
        <v>0</v>
      </c>
      <c r="O91" s="9" t="s">
        <v>8</v>
      </c>
      <c r="P91" s="16">
        <f>P92+Parameters!$C$13</f>
        <v>4.460000000000001</v>
      </c>
      <c r="Q91" s="10" t="s">
        <v>2</v>
      </c>
      <c r="R91" s="5">
        <v>0</v>
      </c>
      <c r="S91" s="33">
        <f t="shared" si="42"/>
        <v>0</v>
      </c>
      <c r="U91" s="9" t="s">
        <v>8</v>
      </c>
      <c r="V91" s="16">
        <f>V92+Parameters!$G$13</f>
        <v>2.879999999999999</v>
      </c>
      <c r="W91" s="10" t="s">
        <v>2</v>
      </c>
      <c r="X91" s="5">
        <v>0</v>
      </c>
      <c r="Y91" s="33">
        <f t="shared" si="43"/>
        <v>0</v>
      </c>
      <c r="Z91" s="42" t="s">
        <v>61</v>
      </c>
      <c r="AA91" s="49">
        <f t="shared" si="44"/>
        <v>0</v>
      </c>
      <c r="AB91" s="49">
        <f t="shared" si="45"/>
        <v>0</v>
      </c>
      <c r="AC91" s="49">
        <f t="shared" si="46"/>
        <v>0</v>
      </c>
      <c r="AD91" s="49">
        <f t="shared" si="47"/>
        <v>0</v>
      </c>
      <c r="AE91" s="57">
        <f t="shared" si="48"/>
        <v>0</v>
      </c>
      <c r="AF91" s="57">
        <f t="shared" si="49"/>
        <v>0</v>
      </c>
      <c r="BM91" s="1"/>
      <c r="BN91" s="20"/>
      <c r="BY91" s="1"/>
      <c r="BZ91" s="20"/>
    </row>
    <row r="92" spans="2:78" ht="19.5">
      <c r="B92" s="23"/>
      <c r="C92" s="9" t="s">
        <v>25</v>
      </c>
      <c r="D92" s="16">
        <f>D93+Parameters!$C$8</f>
        <v>3.9699999999999993</v>
      </c>
      <c r="E92" s="10" t="s">
        <v>2</v>
      </c>
      <c r="F92" s="5">
        <v>0</v>
      </c>
      <c r="G92" s="33">
        <f t="shared" si="40"/>
        <v>0</v>
      </c>
      <c r="H92" s="24"/>
      <c r="I92" s="9" t="s">
        <v>25</v>
      </c>
      <c r="J92" s="16">
        <f>J93+Parameters!$G$8</f>
        <v>2.4000000000000004</v>
      </c>
      <c r="K92" s="10" t="s">
        <v>2</v>
      </c>
      <c r="L92" s="5">
        <v>0</v>
      </c>
      <c r="M92" s="33">
        <f t="shared" si="41"/>
        <v>0</v>
      </c>
      <c r="O92" s="9" t="s">
        <v>25</v>
      </c>
      <c r="P92" s="16">
        <f>P93+Parameters!$C$13</f>
        <v>4.340000000000001</v>
      </c>
      <c r="Q92" s="10" t="s">
        <v>2</v>
      </c>
      <c r="R92" s="5">
        <v>0</v>
      </c>
      <c r="S92" s="33">
        <f t="shared" si="42"/>
        <v>0</v>
      </c>
      <c r="U92" s="9" t="s">
        <v>25</v>
      </c>
      <c r="V92" s="16">
        <f>V93+Parameters!$G$13</f>
        <v>2.769999999999999</v>
      </c>
      <c r="W92" s="10" t="s">
        <v>2</v>
      </c>
      <c r="X92" s="5">
        <v>0</v>
      </c>
      <c r="Y92" s="33">
        <f t="shared" si="43"/>
        <v>0</v>
      </c>
      <c r="Z92" s="42" t="s">
        <v>62</v>
      </c>
      <c r="AA92" s="49">
        <f t="shared" si="44"/>
        <v>0</v>
      </c>
      <c r="AB92" s="49">
        <f t="shared" si="45"/>
        <v>0</v>
      </c>
      <c r="AC92" s="49">
        <f t="shared" si="46"/>
        <v>0</v>
      </c>
      <c r="AD92" s="49">
        <f t="shared" si="47"/>
        <v>0</v>
      </c>
      <c r="AE92" s="57">
        <f t="shared" si="48"/>
        <v>0</v>
      </c>
      <c r="AF92" s="57">
        <f t="shared" si="49"/>
        <v>0</v>
      </c>
      <c r="BM92" s="1"/>
      <c r="BN92" s="20"/>
      <c r="BY92" s="1"/>
      <c r="BZ92" s="20"/>
    </row>
    <row r="93" spans="2:78" ht="19.5">
      <c r="B93" s="23"/>
      <c r="C93" s="9" t="s">
        <v>9</v>
      </c>
      <c r="D93" s="16">
        <f>D94+Parameters!$C$8</f>
        <v>3.8599999999999994</v>
      </c>
      <c r="E93" s="10" t="s">
        <v>2</v>
      </c>
      <c r="F93" s="5">
        <v>0</v>
      </c>
      <c r="G93" s="33">
        <f t="shared" si="40"/>
        <v>0</v>
      </c>
      <c r="H93" s="24"/>
      <c r="I93" s="9" t="s">
        <v>9</v>
      </c>
      <c r="J93" s="16">
        <f>J94+Parameters!$G$8</f>
        <v>2.3000000000000003</v>
      </c>
      <c r="K93" s="10" t="s">
        <v>2</v>
      </c>
      <c r="L93" s="5">
        <v>0</v>
      </c>
      <c r="M93" s="33">
        <f t="shared" si="41"/>
        <v>0</v>
      </c>
      <c r="O93" s="9" t="s">
        <v>9</v>
      </c>
      <c r="P93" s="16">
        <f>P94+Parameters!$C$13</f>
        <v>4.220000000000001</v>
      </c>
      <c r="Q93" s="10" t="s">
        <v>2</v>
      </c>
      <c r="R93" s="5">
        <v>0</v>
      </c>
      <c r="S93" s="33">
        <f t="shared" si="42"/>
        <v>0</v>
      </c>
      <c r="U93" s="9" t="s">
        <v>9</v>
      </c>
      <c r="V93" s="16">
        <f>V94+Parameters!$G$13</f>
        <v>2.6599999999999993</v>
      </c>
      <c r="W93" s="10" t="s">
        <v>2</v>
      </c>
      <c r="X93" s="5">
        <v>0</v>
      </c>
      <c r="Y93" s="33">
        <f t="shared" si="43"/>
        <v>0</v>
      </c>
      <c r="Z93" s="42" t="s">
        <v>63</v>
      </c>
      <c r="AA93" s="49">
        <f t="shared" si="44"/>
        <v>0</v>
      </c>
      <c r="AB93" s="49">
        <f t="shared" si="45"/>
        <v>0</v>
      </c>
      <c r="AC93" s="49">
        <f t="shared" si="46"/>
        <v>0</v>
      </c>
      <c r="AD93" s="49">
        <f t="shared" si="47"/>
        <v>0</v>
      </c>
      <c r="AE93" s="57">
        <f t="shared" si="48"/>
        <v>0</v>
      </c>
      <c r="AF93" s="57">
        <f t="shared" si="49"/>
        <v>0</v>
      </c>
      <c r="BM93" s="1"/>
      <c r="BN93" s="20"/>
      <c r="BY93" s="1"/>
      <c r="BZ93" s="20"/>
    </row>
    <row r="94" spans="2:78" ht="19.5">
      <c r="B94" s="23"/>
      <c r="C94" s="9" t="s">
        <v>10</v>
      </c>
      <c r="D94" s="16">
        <f>D95+Parameters!$C$8</f>
        <v>3.7499999999999996</v>
      </c>
      <c r="E94" s="10" t="s">
        <v>2</v>
      </c>
      <c r="F94" s="5">
        <v>0</v>
      </c>
      <c r="G94" s="33">
        <f t="shared" si="40"/>
        <v>0</v>
      </c>
      <c r="H94" s="24"/>
      <c r="I94" s="9" t="s">
        <v>10</v>
      </c>
      <c r="J94" s="16">
        <f>J95+Parameters!$G$8</f>
        <v>2.2</v>
      </c>
      <c r="K94" s="10" t="s">
        <v>2</v>
      </c>
      <c r="L94" s="5">
        <v>0</v>
      </c>
      <c r="M94" s="33">
        <f t="shared" si="41"/>
        <v>0</v>
      </c>
      <c r="O94" s="9" t="s">
        <v>10</v>
      </c>
      <c r="P94" s="16">
        <f>P95+Parameters!$C$13</f>
        <v>4.1000000000000005</v>
      </c>
      <c r="Q94" s="10" t="s">
        <v>2</v>
      </c>
      <c r="R94" s="5">
        <v>0</v>
      </c>
      <c r="S94" s="33">
        <f t="shared" si="42"/>
        <v>0</v>
      </c>
      <c r="U94" s="9" t="s">
        <v>10</v>
      </c>
      <c r="V94" s="16">
        <f>V95+Parameters!$G$13</f>
        <v>2.5499999999999994</v>
      </c>
      <c r="W94" s="10" t="s">
        <v>2</v>
      </c>
      <c r="X94" s="5">
        <v>0</v>
      </c>
      <c r="Y94" s="33">
        <f t="shared" si="43"/>
        <v>0</v>
      </c>
      <c r="Z94" s="43" t="s">
        <v>64</v>
      </c>
      <c r="AA94" s="50">
        <f t="shared" si="44"/>
        <v>0</v>
      </c>
      <c r="AB94" s="50">
        <f t="shared" si="45"/>
        <v>0</v>
      </c>
      <c r="AC94" s="50">
        <f t="shared" si="46"/>
        <v>0</v>
      </c>
      <c r="AD94" s="50">
        <f t="shared" si="47"/>
        <v>0</v>
      </c>
      <c r="AE94" s="57">
        <f t="shared" si="48"/>
        <v>0</v>
      </c>
      <c r="AF94" s="57">
        <f t="shared" si="49"/>
        <v>0</v>
      </c>
      <c r="BM94" s="1"/>
      <c r="BN94" s="20"/>
      <c r="BY94" s="1"/>
      <c r="BZ94" s="20"/>
    </row>
    <row r="95" spans="3:78" ht="19.5">
      <c r="C95" s="9" t="s">
        <v>11</v>
      </c>
      <c r="D95" s="16">
        <f>D96+Parameters!$C$8</f>
        <v>3.6399999999999997</v>
      </c>
      <c r="E95" s="10" t="s">
        <v>2</v>
      </c>
      <c r="F95" s="5">
        <v>0</v>
      </c>
      <c r="G95" s="33">
        <f t="shared" si="40"/>
        <v>0</v>
      </c>
      <c r="I95" s="9" t="s">
        <v>11</v>
      </c>
      <c r="J95" s="16">
        <f>J96+Parameters!$G$8</f>
        <v>2.1</v>
      </c>
      <c r="K95" s="10" t="s">
        <v>2</v>
      </c>
      <c r="L95" s="5">
        <v>0</v>
      </c>
      <c r="M95" s="33">
        <f t="shared" si="41"/>
        <v>0</v>
      </c>
      <c r="O95" s="9" t="s">
        <v>11</v>
      </c>
      <c r="P95" s="16">
        <f>P96+Parameters!$C$13</f>
        <v>3.9800000000000004</v>
      </c>
      <c r="Q95" s="10" t="s">
        <v>2</v>
      </c>
      <c r="R95" s="5">
        <v>0</v>
      </c>
      <c r="S95" s="33">
        <f t="shared" si="42"/>
        <v>0</v>
      </c>
      <c r="U95" s="9" t="s">
        <v>11</v>
      </c>
      <c r="V95" s="16">
        <f>V96+Parameters!$G$13</f>
        <v>2.4399999999999995</v>
      </c>
      <c r="W95" s="10" t="s">
        <v>2</v>
      </c>
      <c r="X95" s="5">
        <v>0</v>
      </c>
      <c r="Y95" s="33">
        <f t="shared" si="43"/>
        <v>0</v>
      </c>
      <c r="Z95" s="42" t="s">
        <v>65</v>
      </c>
      <c r="AA95" s="49">
        <f t="shared" si="44"/>
        <v>0</v>
      </c>
      <c r="AB95" s="49">
        <f t="shared" si="45"/>
        <v>0</v>
      </c>
      <c r="AC95" s="49">
        <f t="shared" si="46"/>
        <v>0</v>
      </c>
      <c r="AD95" s="49">
        <f t="shared" si="47"/>
        <v>0</v>
      </c>
      <c r="AE95" s="57">
        <f t="shared" si="48"/>
        <v>0</v>
      </c>
      <c r="AF95" s="57">
        <f t="shared" si="49"/>
        <v>0</v>
      </c>
      <c r="BM95" s="1"/>
      <c r="BN95" s="20"/>
      <c r="BY95" s="1"/>
      <c r="BZ95" s="20"/>
    </row>
    <row r="96" spans="3:78" ht="19.5">
      <c r="C96" s="9" t="s">
        <v>12</v>
      </c>
      <c r="D96" s="16">
        <f>D97+Parameters!$C$8</f>
        <v>3.53</v>
      </c>
      <c r="E96" s="10" t="s">
        <v>2</v>
      </c>
      <c r="F96" s="5">
        <v>0</v>
      </c>
      <c r="G96" s="33">
        <f t="shared" si="40"/>
        <v>0</v>
      </c>
      <c r="I96" s="9" t="s">
        <v>12</v>
      </c>
      <c r="J96" s="16">
        <f>J97+Parameters!$G$8</f>
        <v>2</v>
      </c>
      <c r="K96" s="10" t="s">
        <v>2</v>
      </c>
      <c r="L96" s="5">
        <v>0</v>
      </c>
      <c r="M96" s="33">
        <f t="shared" si="41"/>
        <v>0</v>
      </c>
      <c r="O96" s="9" t="s">
        <v>12</v>
      </c>
      <c r="P96" s="16">
        <f>P97+Parameters!$C$13</f>
        <v>3.8600000000000003</v>
      </c>
      <c r="Q96" s="10" t="s">
        <v>2</v>
      </c>
      <c r="R96" s="5">
        <v>0</v>
      </c>
      <c r="S96" s="33">
        <f t="shared" si="42"/>
        <v>0</v>
      </c>
      <c r="U96" s="9" t="s">
        <v>12</v>
      </c>
      <c r="V96" s="16">
        <f>V97+Parameters!$G$13</f>
        <v>2.3299999999999996</v>
      </c>
      <c r="W96" s="10" t="s">
        <v>2</v>
      </c>
      <c r="X96" s="5">
        <v>0</v>
      </c>
      <c r="Y96" s="33">
        <f t="shared" si="43"/>
        <v>0</v>
      </c>
      <c r="Z96" s="44" t="s">
        <v>66</v>
      </c>
      <c r="AA96" s="51">
        <f t="shared" si="44"/>
        <v>0</v>
      </c>
      <c r="AB96" s="51">
        <f t="shared" si="45"/>
        <v>0</v>
      </c>
      <c r="AC96" s="51">
        <f t="shared" si="46"/>
        <v>0</v>
      </c>
      <c r="AD96" s="51">
        <f t="shared" si="47"/>
        <v>0</v>
      </c>
      <c r="AE96" s="57">
        <f t="shared" si="48"/>
        <v>0</v>
      </c>
      <c r="AF96" s="57">
        <f t="shared" si="49"/>
        <v>0</v>
      </c>
      <c r="BM96" s="1"/>
      <c r="BN96" s="20"/>
      <c r="BY96" s="1"/>
      <c r="BZ96" s="20"/>
    </row>
    <row r="97" spans="3:78" ht="19.5">
      <c r="C97" s="9" t="s">
        <v>13</v>
      </c>
      <c r="D97" s="16">
        <f>D98+Parameters!$C$8</f>
        <v>3.42</v>
      </c>
      <c r="E97" s="10" t="s">
        <v>2</v>
      </c>
      <c r="F97" s="5">
        <v>0</v>
      </c>
      <c r="G97" s="33">
        <f t="shared" si="40"/>
        <v>0</v>
      </c>
      <c r="I97" s="9" t="s">
        <v>13</v>
      </c>
      <c r="J97" s="16">
        <f>J98+Parameters!$G$8</f>
        <v>1.9000000000000001</v>
      </c>
      <c r="K97" s="10" t="s">
        <v>2</v>
      </c>
      <c r="L97" s="5">
        <v>0</v>
      </c>
      <c r="M97" s="33">
        <f t="shared" si="41"/>
        <v>0</v>
      </c>
      <c r="O97" s="9" t="s">
        <v>13</v>
      </c>
      <c r="P97" s="16">
        <f>P98+Parameters!$C$13</f>
        <v>3.74</v>
      </c>
      <c r="Q97" s="10" t="s">
        <v>2</v>
      </c>
      <c r="R97" s="5">
        <v>0</v>
      </c>
      <c r="S97" s="33">
        <f t="shared" si="42"/>
        <v>0</v>
      </c>
      <c r="U97" s="9" t="s">
        <v>13</v>
      </c>
      <c r="V97" s="16">
        <f>V98+Parameters!$G$13</f>
        <v>2.2199999999999998</v>
      </c>
      <c r="W97" s="10" t="s">
        <v>2</v>
      </c>
      <c r="X97" s="5">
        <v>0</v>
      </c>
      <c r="Y97" s="33">
        <f t="shared" si="43"/>
        <v>0</v>
      </c>
      <c r="Z97" s="42" t="s">
        <v>67</v>
      </c>
      <c r="AA97" s="49">
        <f t="shared" si="44"/>
        <v>0</v>
      </c>
      <c r="AB97" s="49">
        <f t="shared" si="45"/>
        <v>0</v>
      </c>
      <c r="AC97" s="49">
        <f t="shared" si="46"/>
        <v>0</v>
      </c>
      <c r="AD97" s="49">
        <f t="shared" si="47"/>
        <v>0</v>
      </c>
      <c r="AE97" s="57">
        <f t="shared" si="48"/>
        <v>0</v>
      </c>
      <c r="AF97" s="57">
        <f t="shared" si="49"/>
        <v>0</v>
      </c>
      <c r="BM97" s="1"/>
      <c r="BN97" s="20"/>
      <c r="BY97" s="1"/>
      <c r="BZ97" s="20"/>
    </row>
    <row r="98" spans="3:78" ht="19.5">
      <c r="C98" s="9" t="s">
        <v>14</v>
      </c>
      <c r="D98" s="16">
        <f>D99+Parameters!$C$8</f>
        <v>3.31</v>
      </c>
      <c r="E98" s="10" t="s">
        <v>2</v>
      </c>
      <c r="F98" s="5">
        <v>0</v>
      </c>
      <c r="G98" s="33">
        <f t="shared" si="40"/>
        <v>0</v>
      </c>
      <c r="I98" s="9" t="s">
        <v>14</v>
      </c>
      <c r="J98" s="16">
        <f>J99+Parameters!$G$8</f>
        <v>1.8</v>
      </c>
      <c r="K98" s="10" t="s">
        <v>2</v>
      </c>
      <c r="L98" s="5">
        <v>0</v>
      </c>
      <c r="M98" s="33">
        <f t="shared" si="41"/>
        <v>0</v>
      </c>
      <c r="O98" s="9" t="s">
        <v>14</v>
      </c>
      <c r="P98" s="16">
        <f>P99+Parameters!$C$13</f>
        <v>3.62</v>
      </c>
      <c r="Q98" s="10" t="s">
        <v>2</v>
      </c>
      <c r="R98" s="5">
        <v>0</v>
      </c>
      <c r="S98" s="33">
        <f t="shared" si="42"/>
        <v>0</v>
      </c>
      <c r="U98" s="9" t="s">
        <v>14</v>
      </c>
      <c r="V98" s="16">
        <f>V99+Parameters!$G$13</f>
        <v>2.11</v>
      </c>
      <c r="W98" s="10" t="s">
        <v>2</v>
      </c>
      <c r="X98" s="5">
        <v>0</v>
      </c>
      <c r="Y98" s="33">
        <f t="shared" si="43"/>
        <v>0</v>
      </c>
      <c r="Z98" s="42" t="s">
        <v>68</v>
      </c>
      <c r="AA98" s="49">
        <f t="shared" si="44"/>
        <v>0</v>
      </c>
      <c r="AB98" s="49">
        <f t="shared" si="45"/>
        <v>0</v>
      </c>
      <c r="AC98" s="49">
        <f t="shared" si="46"/>
        <v>0</v>
      </c>
      <c r="AD98" s="49">
        <f t="shared" si="47"/>
        <v>0</v>
      </c>
      <c r="AE98" s="57">
        <f t="shared" si="48"/>
        <v>0</v>
      </c>
      <c r="AF98" s="57">
        <f t="shared" si="49"/>
        <v>0</v>
      </c>
      <c r="BM98" s="1"/>
      <c r="BN98" s="20"/>
      <c r="BY98" s="1"/>
      <c r="BZ98" s="20"/>
    </row>
    <row r="99" spans="3:78" ht="19.5">
      <c r="C99" s="9" t="s">
        <v>15</v>
      </c>
      <c r="D99" s="16">
        <f>Parameters!C7</f>
        <v>3.2</v>
      </c>
      <c r="E99" s="10" t="s">
        <v>2</v>
      </c>
      <c r="F99" s="5">
        <v>0</v>
      </c>
      <c r="G99" s="33">
        <f>IF(F99=F79,0,2)</f>
        <v>0</v>
      </c>
      <c r="I99" s="9" t="s">
        <v>15</v>
      </c>
      <c r="J99" s="16">
        <f>Parameters!G7</f>
        <v>1.7</v>
      </c>
      <c r="K99" s="10" t="s">
        <v>2</v>
      </c>
      <c r="L99" s="5">
        <v>0</v>
      </c>
      <c r="M99" s="33">
        <f>IF(L99=L79,0,2)</f>
        <v>0</v>
      </c>
      <c r="O99" s="9" t="s">
        <v>15</v>
      </c>
      <c r="P99" s="16">
        <f>Parameters!C12</f>
        <v>3.5</v>
      </c>
      <c r="Q99" s="10" t="s">
        <v>2</v>
      </c>
      <c r="R99" s="5">
        <v>0</v>
      </c>
      <c r="S99" s="33">
        <f>IF(R99=R79,0,2)</f>
        <v>0</v>
      </c>
      <c r="U99" s="9" t="s">
        <v>15</v>
      </c>
      <c r="V99" s="16">
        <f>Parameters!G12</f>
        <v>2</v>
      </c>
      <c r="W99" s="10" t="s">
        <v>2</v>
      </c>
      <c r="X99" s="5">
        <v>0</v>
      </c>
      <c r="Y99" s="33">
        <f>IF(X99=X79,0,2)</f>
        <v>0</v>
      </c>
      <c r="Z99" s="42" t="s">
        <v>69</v>
      </c>
      <c r="AA99" s="49">
        <f t="shared" si="44"/>
        <v>0</v>
      </c>
      <c r="AB99" s="49">
        <f t="shared" si="45"/>
        <v>0</v>
      </c>
      <c r="AC99" s="49">
        <f t="shared" si="46"/>
        <v>0</v>
      </c>
      <c r="AD99" s="49">
        <f t="shared" si="47"/>
        <v>0</v>
      </c>
      <c r="AE99" s="58">
        <f t="shared" si="48"/>
        <v>0</v>
      </c>
      <c r="AF99" s="58">
        <f t="shared" si="49"/>
        <v>0</v>
      </c>
      <c r="BM99" s="1"/>
      <c r="BN99" s="20"/>
      <c r="BY99" s="1"/>
      <c r="BZ99" s="20"/>
    </row>
    <row r="100" spans="6:78" ht="18.75">
      <c r="F100" s="1"/>
      <c r="G100" s="33"/>
      <c r="R100" s="1"/>
      <c r="S100" s="33"/>
      <c r="X100" s="1"/>
      <c r="Y100" s="33"/>
      <c r="AI100" s="1"/>
      <c r="AJ100" s="20"/>
      <c r="AO100" s="1"/>
      <c r="AP100" s="20"/>
      <c r="BA100" s="1"/>
      <c r="BB100" s="20"/>
      <c r="BM100" s="1"/>
      <c r="BN100" s="20"/>
      <c r="BY100" s="1"/>
      <c r="BZ100" s="20"/>
    </row>
    <row r="101" spans="1:78" ht="18.75">
      <c r="A101" s="38" t="s">
        <v>47</v>
      </c>
      <c r="B101" s="6"/>
      <c r="N101" s="2"/>
      <c r="Q101"/>
      <c r="R101" s="12"/>
      <c r="Z101" s="38" t="str">
        <f>A101</f>
        <v>DAY 6</v>
      </c>
      <c r="AI101" s="1"/>
      <c r="AJ101" s="20"/>
      <c r="AO101" s="1"/>
      <c r="AP101" s="20"/>
      <c r="BA101" s="1"/>
      <c r="BB101" s="20"/>
      <c r="BM101" s="1"/>
      <c r="BN101" s="20"/>
      <c r="BY101" s="1"/>
      <c r="BZ101" s="20"/>
    </row>
    <row r="102" spans="2:78" ht="18.75">
      <c r="B102" s="6" t="str">
        <f>B82</f>
        <v>Shipper 4</v>
      </c>
      <c r="C102" s="60" t="s">
        <v>4</v>
      </c>
      <c r="D102" s="60"/>
      <c r="E102" s="60"/>
      <c r="F102" s="60"/>
      <c r="G102" s="19"/>
      <c r="H102" s="4"/>
      <c r="I102" s="60" t="s">
        <v>20</v>
      </c>
      <c r="J102" s="60"/>
      <c r="K102" s="60"/>
      <c r="L102" s="60"/>
      <c r="O102" s="60" t="str">
        <f>O82</f>
        <v>Bundled capacity A-B</v>
      </c>
      <c r="P102" s="60"/>
      <c r="Q102" s="60"/>
      <c r="R102" s="60"/>
      <c r="S102" s="19"/>
      <c r="T102" s="4"/>
      <c r="U102" s="60" t="str">
        <f>U82</f>
        <v>Bundled capacity B-C</v>
      </c>
      <c r="V102" s="60"/>
      <c r="W102" s="60"/>
      <c r="X102" s="60"/>
      <c r="Y102" s="35"/>
      <c r="Z102" s="6" t="str">
        <f>B102</f>
        <v>Shipper 4</v>
      </c>
      <c r="AO102" s="1"/>
      <c r="AP102" s="20"/>
      <c r="BA102" s="1"/>
      <c r="BB102" s="20"/>
      <c r="BM102" s="1"/>
      <c r="BN102" s="20"/>
      <c r="BY102" s="1"/>
      <c r="BZ102" s="20"/>
    </row>
    <row r="103" spans="25:78" ht="18.75">
      <c r="Y103" s="35"/>
      <c r="AO103" s="1"/>
      <c r="AP103" s="20"/>
      <c r="BA103" s="1"/>
      <c r="BB103" s="20"/>
      <c r="BM103" s="1"/>
      <c r="BN103" s="20"/>
      <c r="BY103" s="1"/>
      <c r="BZ103" s="20"/>
    </row>
    <row r="104" spans="6:78" ht="45">
      <c r="F104" s="2" t="s">
        <v>3</v>
      </c>
      <c r="G104" s="32" t="str">
        <f>G84</f>
        <v>CHECK</v>
      </c>
      <c r="L104" s="2" t="s">
        <v>3</v>
      </c>
      <c r="M104" s="37" t="str">
        <f>M84</f>
        <v>CHECK</v>
      </c>
      <c r="R104" s="2" t="s">
        <v>3</v>
      </c>
      <c r="S104" s="32" t="str">
        <f>S84</f>
        <v>CHECK</v>
      </c>
      <c r="X104" s="2" t="s">
        <v>3</v>
      </c>
      <c r="Y104" s="37" t="str">
        <f>Y84</f>
        <v>CHECK</v>
      </c>
      <c r="Z104" s="41" t="s">
        <v>54</v>
      </c>
      <c r="AA104" s="47" t="s">
        <v>73</v>
      </c>
      <c r="AB104" s="47" t="s">
        <v>74</v>
      </c>
      <c r="AC104" s="47" t="s">
        <v>75</v>
      </c>
      <c r="AD104" s="47" t="s">
        <v>76</v>
      </c>
      <c r="AE104" s="56" t="s">
        <v>71</v>
      </c>
      <c r="AF104" s="56" t="s">
        <v>72</v>
      </c>
      <c r="BA104" s="1"/>
      <c r="BB104" s="20"/>
      <c r="BM104" s="1"/>
      <c r="BN104" s="20"/>
      <c r="BY104" s="1"/>
      <c r="BZ104" s="20"/>
    </row>
    <row r="105" spans="2:78" ht="19.5">
      <c r="B105" s="21" t="s">
        <v>35</v>
      </c>
      <c r="C105" s="9" t="s">
        <v>34</v>
      </c>
      <c r="D105" s="16">
        <f>D106+Parameters!$C$8</f>
        <v>4.740000000000001</v>
      </c>
      <c r="E105" s="10" t="s">
        <v>2</v>
      </c>
      <c r="F105" s="5">
        <v>0</v>
      </c>
      <c r="G105" s="33">
        <f aca="true" t="shared" si="50" ref="G105:G118">IF(AND(F105&lt;=F106,F105&gt;=F85),0,IF(F105&gt;F106,1,2))</f>
        <v>0</v>
      </c>
      <c r="H105" s="21" t="str">
        <f>B105</f>
        <v>Year 1</v>
      </c>
      <c r="I105" s="9" t="s">
        <v>34</v>
      </c>
      <c r="J105" s="16">
        <f>J106+Parameters!$G$8</f>
        <v>3.100000000000001</v>
      </c>
      <c r="K105" s="10" t="s">
        <v>2</v>
      </c>
      <c r="L105" s="5">
        <v>0</v>
      </c>
      <c r="M105" s="33">
        <f aca="true" t="shared" si="51" ref="M105:M118">IF(AND(L105&lt;=L106,L105&gt;=L85),0,IF(L105&gt;L106,1,2))</f>
        <v>0</v>
      </c>
      <c r="N105" s="21" t="s">
        <v>36</v>
      </c>
      <c r="O105" s="9" t="s">
        <v>34</v>
      </c>
      <c r="P105" s="16">
        <f>P106+Parameters!$C$13</f>
        <v>5.1800000000000015</v>
      </c>
      <c r="Q105" s="10" t="s">
        <v>2</v>
      </c>
      <c r="R105" s="5">
        <v>0</v>
      </c>
      <c r="S105" s="33">
        <f aca="true" t="shared" si="52" ref="S105:S118">IF(AND(R105&lt;=R106,R105&gt;=R85),0,IF(R105&gt;R106,1,2))</f>
        <v>0</v>
      </c>
      <c r="T105" s="15" t="str">
        <f>N105</f>
        <v>Year 2</v>
      </c>
      <c r="U105" s="9" t="s">
        <v>34</v>
      </c>
      <c r="V105" s="16">
        <f>V106+Parameters!$G$13</f>
        <v>3.5399999999999983</v>
      </c>
      <c r="W105" s="10" t="s">
        <v>2</v>
      </c>
      <c r="X105" s="5">
        <v>0</v>
      </c>
      <c r="Y105" s="33">
        <f aca="true" t="shared" si="53" ref="Y105:Y118">IF(AND(X105&lt;=X106,X105&gt;=X85),0,IF(X105&gt;X106,1,2))</f>
        <v>0</v>
      </c>
      <c r="Z105" s="42" t="s">
        <v>55</v>
      </c>
      <c r="AA105" s="48">
        <f aca="true" t="shared" si="54" ref="AA105:AA119">D105*F105</f>
        <v>0</v>
      </c>
      <c r="AB105" s="48">
        <f aca="true" t="shared" si="55" ref="AB105:AB119">J105*L105</f>
        <v>0</v>
      </c>
      <c r="AC105" s="48">
        <f aca="true" t="shared" si="56" ref="AC105:AC119">P105*R105</f>
        <v>0</v>
      </c>
      <c r="AD105" s="48">
        <f aca="true" t="shared" si="57" ref="AD105:AD119">V105*X105</f>
        <v>0</v>
      </c>
      <c r="AE105" s="57">
        <f>SUM(AA105:AB105)</f>
        <v>0</v>
      </c>
      <c r="AF105" s="57">
        <f>SUM(AC105:AD105)</f>
        <v>0</v>
      </c>
      <c r="BA105" s="1"/>
      <c r="BB105" s="20"/>
      <c r="BM105" s="1"/>
      <c r="BN105" s="20"/>
      <c r="BY105" s="1"/>
      <c r="BZ105" s="20"/>
    </row>
    <row r="106" spans="2:78" ht="19.5">
      <c r="B106" s="59" t="s">
        <v>5</v>
      </c>
      <c r="C106" s="9" t="s">
        <v>33</v>
      </c>
      <c r="D106" s="16">
        <f>D107+Parameters!$C$8</f>
        <v>4.630000000000001</v>
      </c>
      <c r="E106" s="10" t="s">
        <v>2</v>
      </c>
      <c r="F106" s="5">
        <v>0</v>
      </c>
      <c r="G106" s="33">
        <f t="shared" si="50"/>
        <v>0</v>
      </c>
      <c r="H106" s="59" t="s">
        <v>5</v>
      </c>
      <c r="I106" s="9" t="s">
        <v>33</v>
      </c>
      <c r="J106" s="16">
        <f>J107+Parameters!$G$8</f>
        <v>3.000000000000001</v>
      </c>
      <c r="K106" s="10" t="s">
        <v>2</v>
      </c>
      <c r="L106" s="5">
        <v>0</v>
      </c>
      <c r="M106" s="33">
        <f t="shared" si="51"/>
        <v>0</v>
      </c>
      <c r="N106" s="59" t="s">
        <v>5</v>
      </c>
      <c r="O106" s="9" t="s">
        <v>33</v>
      </c>
      <c r="P106" s="16">
        <f>P107+Parameters!$C$13</f>
        <v>5.060000000000001</v>
      </c>
      <c r="Q106" s="10" t="s">
        <v>2</v>
      </c>
      <c r="R106" s="5">
        <v>0</v>
      </c>
      <c r="S106" s="33">
        <f t="shared" si="52"/>
        <v>0</v>
      </c>
      <c r="T106" s="59" t="s">
        <v>5</v>
      </c>
      <c r="U106" s="9" t="s">
        <v>33</v>
      </c>
      <c r="V106" s="16">
        <f>V107+Parameters!$G$13</f>
        <v>3.4299999999999984</v>
      </c>
      <c r="W106" s="10" t="s">
        <v>2</v>
      </c>
      <c r="X106" s="5">
        <v>0</v>
      </c>
      <c r="Y106" s="33">
        <f t="shared" si="53"/>
        <v>0</v>
      </c>
      <c r="Z106" s="42" t="s">
        <v>56</v>
      </c>
      <c r="AA106" s="48">
        <f t="shared" si="54"/>
        <v>0</v>
      </c>
      <c r="AB106" s="48">
        <f t="shared" si="55"/>
        <v>0</v>
      </c>
      <c r="AC106" s="48">
        <f t="shared" si="56"/>
        <v>0</v>
      </c>
      <c r="AD106" s="48">
        <f t="shared" si="57"/>
        <v>0</v>
      </c>
      <c r="AE106" s="57">
        <f aca="true" t="shared" si="58" ref="AE106:AE119">SUM(AA106:AB106)</f>
        <v>0</v>
      </c>
      <c r="AF106" s="57">
        <f aca="true" t="shared" si="59" ref="AF106:AF119">SUM(AC106:AD106)</f>
        <v>0</v>
      </c>
      <c r="BA106" s="1"/>
      <c r="BB106" s="20"/>
      <c r="BM106" s="1"/>
      <c r="BN106" s="20"/>
      <c r="BY106" s="1"/>
      <c r="BZ106" s="20"/>
    </row>
    <row r="107" spans="2:78" ht="19.5">
      <c r="B107" s="59"/>
      <c r="C107" s="9" t="s">
        <v>32</v>
      </c>
      <c r="D107" s="16">
        <f>D108+Parameters!$C$8</f>
        <v>4.5200000000000005</v>
      </c>
      <c r="E107" s="10" t="s">
        <v>2</v>
      </c>
      <c r="F107" s="5">
        <v>0</v>
      </c>
      <c r="G107" s="33">
        <f t="shared" si="50"/>
        <v>0</v>
      </c>
      <c r="H107" s="59"/>
      <c r="I107" s="9" t="s">
        <v>32</v>
      </c>
      <c r="J107" s="16">
        <f>J108+Parameters!$G$8</f>
        <v>2.900000000000001</v>
      </c>
      <c r="K107" s="10" t="s">
        <v>2</v>
      </c>
      <c r="L107" s="5">
        <v>0</v>
      </c>
      <c r="M107" s="33">
        <f t="shared" si="51"/>
        <v>0</v>
      </c>
      <c r="N107" s="59"/>
      <c r="O107" s="9" t="s">
        <v>32</v>
      </c>
      <c r="P107" s="16">
        <f>P108+Parameters!$C$13</f>
        <v>4.940000000000001</v>
      </c>
      <c r="Q107" s="10" t="s">
        <v>2</v>
      </c>
      <c r="R107" s="5">
        <v>0</v>
      </c>
      <c r="S107" s="33">
        <f t="shared" si="52"/>
        <v>0</v>
      </c>
      <c r="T107" s="59"/>
      <c r="U107" s="9" t="s">
        <v>32</v>
      </c>
      <c r="V107" s="16">
        <f>V108+Parameters!$G$13</f>
        <v>3.3199999999999985</v>
      </c>
      <c r="W107" s="10" t="s">
        <v>2</v>
      </c>
      <c r="X107" s="5">
        <v>0</v>
      </c>
      <c r="Y107" s="33">
        <f t="shared" si="53"/>
        <v>0</v>
      </c>
      <c r="Z107" s="42" t="s">
        <v>57</v>
      </c>
      <c r="AA107" s="48">
        <f t="shared" si="54"/>
        <v>0</v>
      </c>
      <c r="AB107" s="48">
        <f t="shared" si="55"/>
        <v>0</v>
      </c>
      <c r="AC107" s="48">
        <f t="shared" si="56"/>
        <v>0</v>
      </c>
      <c r="AD107" s="48">
        <f t="shared" si="57"/>
        <v>0</v>
      </c>
      <c r="AE107" s="57">
        <f t="shared" si="58"/>
        <v>0</v>
      </c>
      <c r="AF107" s="57">
        <f t="shared" si="59"/>
        <v>0</v>
      </c>
      <c r="BA107" s="1"/>
      <c r="BB107" s="20"/>
      <c r="BM107" s="1"/>
      <c r="BN107" s="20"/>
      <c r="BY107" s="1"/>
      <c r="BZ107" s="20"/>
    </row>
    <row r="108" spans="2:78" ht="19.5">
      <c r="B108" s="59"/>
      <c r="C108" s="9" t="s">
        <v>31</v>
      </c>
      <c r="D108" s="16">
        <f>D109+Parameters!$C$8</f>
        <v>4.41</v>
      </c>
      <c r="E108" s="10" t="s">
        <v>2</v>
      </c>
      <c r="F108" s="5">
        <v>0</v>
      </c>
      <c r="G108" s="33">
        <f t="shared" si="50"/>
        <v>0</v>
      </c>
      <c r="H108" s="59"/>
      <c r="I108" s="9" t="s">
        <v>31</v>
      </c>
      <c r="J108" s="16">
        <f>J109+Parameters!$G$8</f>
        <v>2.8000000000000007</v>
      </c>
      <c r="K108" s="10" t="s">
        <v>2</v>
      </c>
      <c r="L108" s="5">
        <v>0</v>
      </c>
      <c r="M108" s="33">
        <f t="shared" si="51"/>
        <v>0</v>
      </c>
      <c r="N108" s="59"/>
      <c r="O108" s="9" t="s">
        <v>31</v>
      </c>
      <c r="P108" s="16">
        <f>P109+Parameters!$C$13</f>
        <v>4.820000000000001</v>
      </c>
      <c r="Q108" s="10" t="s">
        <v>2</v>
      </c>
      <c r="R108" s="5">
        <v>0</v>
      </c>
      <c r="S108" s="33">
        <f t="shared" si="52"/>
        <v>0</v>
      </c>
      <c r="T108" s="59"/>
      <c r="U108" s="9" t="s">
        <v>31</v>
      </c>
      <c r="V108" s="16">
        <f>V109+Parameters!$G$13</f>
        <v>3.2099999999999986</v>
      </c>
      <c r="W108" s="10" t="s">
        <v>2</v>
      </c>
      <c r="X108" s="5">
        <v>0</v>
      </c>
      <c r="Y108" s="33">
        <f t="shared" si="53"/>
        <v>0</v>
      </c>
      <c r="Z108" s="42" t="s">
        <v>58</v>
      </c>
      <c r="AA108" s="49">
        <f t="shared" si="54"/>
        <v>0</v>
      </c>
      <c r="AB108" s="49">
        <f t="shared" si="55"/>
        <v>0</v>
      </c>
      <c r="AC108" s="49">
        <f t="shared" si="56"/>
        <v>0</v>
      </c>
      <c r="AD108" s="49">
        <f t="shared" si="57"/>
        <v>0</v>
      </c>
      <c r="AE108" s="57">
        <f t="shared" si="58"/>
        <v>0</v>
      </c>
      <c r="AF108" s="57">
        <f t="shared" si="59"/>
        <v>0</v>
      </c>
      <c r="BA108" s="1"/>
      <c r="BB108" s="20"/>
      <c r="BM108" s="1"/>
      <c r="BN108" s="20"/>
      <c r="BY108" s="1"/>
      <c r="BZ108" s="20"/>
    </row>
    <row r="109" spans="2:78" ht="19.5">
      <c r="B109" s="8">
        <f>Parameters!C6</f>
        <v>600000</v>
      </c>
      <c r="C109" s="9" t="s">
        <v>30</v>
      </c>
      <c r="D109" s="16">
        <f>D110+Parameters!$C$8</f>
        <v>4.3</v>
      </c>
      <c r="E109" s="10" t="s">
        <v>2</v>
      </c>
      <c r="F109" s="5">
        <v>0</v>
      </c>
      <c r="G109" s="33">
        <f t="shared" si="50"/>
        <v>0</v>
      </c>
      <c r="H109" s="11">
        <f>Parameters!G6</f>
        <v>450000</v>
      </c>
      <c r="I109" s="9" t="s">
        <v>30</v>
      </c>
      <c r="J109" s="16">
        <f>J110+Parameters!$G$8</f>
        <v>2.7000000000000006</v>
      </c>
      <c r="K109" s="10" t="s">
        <v>2</v>
      </c>
      <c r="L109" s="5">
        <v>0</v>
      </c>
      <c r="M109" s="33">
        <f t="shared" si="51"/>
        <v>0</v>
      </c>
      <c r="N109" s="11">
        <f>Parameters!C11</f>
        <v>800000</v>
      </c>
      <c r="O109" s="9" t="s">
        <v>30</v>
      </c>
      <c r="P109" s="16">
        <f>P110+Parameters!$C$13</f>
        <v>4.700000000000001</v>
      </c>
      <c r="Q109" s="10" t="s">
        <v>2</v>
      </c>
      <c r="R109" s="5">
        <v>0</v>
      </c>
      <c r="S109" s="33">
        <f t="shared" si="52"/>
        <v>0</v>
      </c>
      <c r="T109" s="11">
        <f>Parameters!G11</f>
        <v>550000</v>
      </c>
      <c r="U109" s="9" t="s">
        <v>30</v>
      </c>
      <c r="V109" s="16">
        <f>V110+Parameters!$G$13</f>
        <v>3.0999999999999988</v>
      </c>
      <c r="W109" s="10" t="s">
        <v>2</v>
      </c>
      <c r="X109" s="5">
        <v>0</v>
      </c>
      <c r="Y109" s="33">
        <f t="shared" si="53"/>
        <v>0</v>
      </c>
      <c r="Z109" s="42" t="s">
        <v>59</v>
      </c>
      <c r="AA109" s="49">
        <f t="shared" si="54"/>
        <v>0</v>
      </c>
      <c r="AB109" s="49">
        <f t="shared" si="55"/>
        <v>0</v>
      </c>
      <c r="AC109" s="49">
        <f t="shared" si="56"/>
        <v>0</v>
      </c>
      <c r="AD109" s="49">
        <f t="shared" si="57"/>
        <v>0</v>
      </c>
      <c r="AE109" s="57">
        <f t="shared" si="58"/>
        <v>0</v>
      </c>
      <c r="AF109" s="57">
        <f t="shared" si="59"/>
        <v>0</v>
      </c>
      <c r="BA109" s="1"/>
      <c r="BB109" s="20"/>
      <c r="BM109" s="1"/>
      <c r="BN109" s="20"/>
      <c r="BY109" s="1"/>
      <c r="BZ109" s="20"/>
    </row>
    <row r="110" spans="2:78" ht="19.5">
      <c r="B110" s="23"/>
      <c r="C110" s="9" t="s">
        <v>7</v>
      </c>
      <c r="D110" s="16">
        <f>D111+Parameters!$C$8</f>
        <v>4.1899999999999995</v>
      </c>
      <c r="E110" s="10" t="s">
        <v>2</v>
      </c>
      <c r="F110" s="5">
        <v>0</v>
      </c>
      <c r="G110" s="33">
        <f t="shared" si="50"/>
        <v>0</v>
      </c>
      <c r="H110" s="24"/>
      <c r="I110" s="9" t="s">
        <v>7</v>
      </c>
      <c r="J110" s="16">
        <f>J111+Parameters!$G$8</f>
        <v>2.6000000000000005</v>
      </c>
      <c r="K110" s="10" t="s">
        <v>2</v>
      </c>
      <c r="L110" s="5">
        <v>0</v>
      </c>
      <c r="M110" s="33">
        <f t="shared" si="51"/>
        <v>0</v>
      </c>
      <c r="O110" s="9" t="s">
        <v>7</v>
      </c>
      <c r="P110" s="16">
        <f>P111+Parameters!$C$13</f>
        <v>4.580000000000001</v>
      </c>
      <c r="Q110" s="10" t="s">
        <v>2</v>
      </c>
      <c r="R110" s="5">
        <v>0</v>
      </c>
      <c r="S110" s="33">
        <f t="shared" si="52"/>
        <v>0</v>
      </c>
      <c r="U110" s="9" t="s">
        <v>7</v>
      </c>
      <c r="V110" s="16">
        <f>V111+Parameters!$G$13</f>
        <v>2.989999999999999</v>
      </c>
      <c r="W110" s="10" t="s">
        <v>2</v>
      </c>
      <c r="X110" s="5">
        <v>0</v>
      </c>
      <c r="Y110" s="33">
        <f t="shared" si="53"/>
        <v>0</v>
      </c>
      <c r="Z110" s="42" t="s">
        <v>60</v>
      </c>
      <c r="AA110" s="49">
        <f t="shared" si="54"/>
        <v>0</v>
      </c>
      <c r="AB110" s="49">
        <f t="shared" si="55"/>
        <v>0</v>
      </c>
      <c r="AC110" s="49">
        <f t="shared" si="56"/>
        <v>0</v>
      </c>
      <c r="AD110" s="49">
        <f t="shared" si="57"/>
        <v>0</v>
      </c>
      <c r="AE110" s="57">
        <f t="shared" si="58"/>
        <v>0</v>
      </c>
      <c r="AF110" s="57">
        <f t="shared" si="59"/>
        <v>0</v>
      </c>
      <c r="BA110" s="1"/>
      <c r="BB110" s="20"/>
      <c r="BM110" s="1"/>
      <c r="BN110" s="20"/>
      <c r="BY110" s="1"/>
      <c r="BZ110" s="20"/>
    </row>
    <row r="111" spans="2:78" ht="19.5">
      <c r="B111" s="23"/>
      <c r="C111" s="9" t="s">
        <v>8</v>
      </c>
      <c r="D111" s="16">
        <f>D112+Parameters!$C$8</f>
        <v>4.079999999999999</v>
      </c>
      <c r="E111" s="10" t="s">
        <v>2</v>
      </c>
      <c r="F111" s="5">
        <v>0</v>
      </c>
      <c r="G111" s="33">
        <f t="shared" si="50"/>
        <v>0</v>
      </c>
      <c r="H111" s="24"/>
      <c r="I111" s="9" t="s">
        <v>8</v>
      </c>
      <c r="J111" s="16">
        <f>J112+Parameters!$G$8</f>
        <v>2.5000000000000004</v>
      </c>
      <c r="K111" s="10" t="s">
        <v>2</v>
      </c>
      <c r="L111" s="5">
        <v>0</v>
      </c>
      <c r="M111" s="33">
        <f t="shared" si="51"/>
        <v>0</v>
      </c>
      <c r="O111" s="9" t="s">
        <v>8</v>
      </c>
      <c r="P111" s="16">
        <f>P112+Parameters!$C$13</f>
        <v>4.460000000000001</v>
      </c>
      <c r="Q111" s="10" t="s">
        <v>2</v>
      </c>
      <c r="R111" s="5">
        <v>0</v>
      </c>
      <c r="S111" s="33">
        <f t="shared" si="52"/>
        <v>0</v>
      </c>
      <c r="U111" s="9" t="s">
        <v>8</v>
      </c>
      <c r="V111" s="16">
        <f>V112+Parameters!$G$13</f>
        <v>2.879999999999999</v>
      </c>
      <c r="W111" s="10" t="s">
        <v>2</v>
      </c>
      <c r="X111" s="5">
        <v>0</v>
      </c>
      <c r="Y111" s="33">
        <f t="shared" si="53"/>
        <v>0</v>
      </c>
      <c r="Z111" s="42" t="s">
        <v>61</v>
      </c>
      <c r="AA111" s="49">
        <f t="shared" si="54"/>
        <v>0</v>
      </c>
      <c r="AB111" s="49">
        <f t="shared" si="55"/>
        <v>0</v>
      </c>
      <c r="AC111" s="49">
        <f t="shared" si="56"/>
        <v>0</v>
      </c>
      <c r="AD111" s="49">
        <f t="shared" si="57"/>
        <v>0</v>
      </c>
      <c r="AE111" s="57">
        <f t="shared" si="58"/>
        <v>0</v>
      </c>
      <c r="AF111" s="57">
        <f t="shared" si="59"/>
        <v>0</v>
      </c>
      <c r="BA111" s="1"/>
      <c r="BB111" s="20"/>
      <c r="BM111" s="1"/>
      <c r="BN111" s="20"/>
      <c r="BY111" s="1"/>
      <c r="BZ111" s="20"/>
    </row>
    <row r="112" spans="2:78" ht="19.5">
      <c r="B112" s="23"/>
      <c r="C112" s="9" t="s">
        <v>25</v>
      </c>
      <c r="D112" s="16">
        <f>D113+Parameters!$C$8</f>
        <v>3.9699999999999993</v>
      </c>
      <c r="E112" s="10" t="s">
        <v>2</v>
      </c>
      <c r="F112" s="5">
        <v>0</v>
      </c>
      <c r="G112" s="33">
        <f t="shared" si="50"/>
        <v>0</v>
      </c>
      <c r="H112" s="24"/>
      <c r="I112" s="9" t="s">
        <v>25</v>
      </c>
      <c r="J112" s="16">
        <f>J113+Parameters!$G$8</f>
        <v>2.4000000000000004</v>
      </c>
      <c r="K112" s="10" t="s">
        <v>2</v>
      </c>
      <c r="L112" s="5">
        <v>0</v>
      </c>
      <c r="M112" s="33">
        <f t="shared" si="51"/>
        <v>0</v>
      </c>
      <c r="O112" s="9" t="s">
        <v>25</v>
      </c>
      <c r="P112" s="16">
        <f>P113+Parameters!$C$13</f>
        <v>4.340000000000001</v>
      </c>
      <c r="Q112" s="10" t="s">
        <v>2</v>
      </c>
      <c r="R112" s="5">
        <v>0</v>
      </c>
      <c r="S112" s="33">
        <f t="shared" si="52"/>
        <v>0</v>
      </c>
      <c r="U112" s="9" t="s">
        <v>25</v>
      </c>
      <c r="V112" s="16">
        <f>V113+Parameters!$G$13</f>
        <v>2.769999999999999</v>
      </c>
      <c r="W112" s="10" t="s">
        <v>2</v>
      </c>
      <c r="X112" s="5">
        <v>0</v>
      </c>
      <c r="Y112" s="33">
        <f t="shared" si="53"/>
        <v>0</v>
      </c>
      <c r="Z112" s="42" t="s">
        <v>62</v>
      </c>
      <c r="AA112" s="49">
        <f t="shared" si="54"/>
        <v>0</v>
      </c>
      <c r="AB112" s="49">
        <f t="shared" si="55"/>
        <v>0</v>
      </c>
      <c r="AC112" s="49">
        <f t="shared" si="56"/>
        <v>0</v>
      </c>
      <c r="AD112" s="49">
        <f t="shared" si="57"/>
        <v>0</v>
      </c>
      <c r="AE112" s="57">
        <f t="shared" si="58"/>
        <v>0</v>
      </c>
      <c r="AF112" s="57">
        <f t="shared" si="59"/>
        <v>0</v>
      </c>
      <c r="BA112" s="1"/>
      <c r="BB112" s="20"/>
      <c r="BM112" s="1"/>
      <c r="BN112" s="20"/>
      <c r="BY112" s="1"/>
      <c r="BZ112" s="20"/>
    </row>
    <row r="113" spans="2:78" ht="19.5">
      <c r="B113" s="23"/>
      <c r="C113" s="9" t="s">
        <v>9</v>
      </c>
      <c r="D113" s="16">
        <f>D114+Parameters!$C$8</f>
        <v>3.8599999999999994</v>
      </c>
      <c r="E113" s="10" t="s">
        <v>2</v>
      </c>
      <c r="F113" s="5">
        <v>0</v>
      </c>
      <c r="G113" s="33">
        <f t="shared" si="50"/>
        <v>0</v>
      </c>
      <c r="H113" s="24"/>
      <c r="I113" s="9" t="s">
        <v>9</v>
      </c>
      <c r="J113" s="16">
        <f>J114+Parameters!$G$8</f>
        <v>2.3000000000000003</v>
      </c>
      <c r="K113" s="10" t="s">
        <v>2</v>
      </c>
      <c r="L113" s="5">
        <v>0</v>
      </c>
      <c r="M113" s="33">
        <f t="shared" si="51"/>
        <v>0</v>
      </c>
      <c r="O113" s="9" t="s">
        <v>9</v>
      </c>
      <c r="P113" s="16">
        <f>P114+Parameters!$C$13</f>
        <v>4.220000000000001</v>
      </c>
      <c r="Q113" s="10" t="s">
        <v>2</v>
      </c>
      <c r="R113" s="5">
        <v>0</v>
      </c>
      <c r="S113" s="33">
        <f t="shared" si="52"/>
        <v>0</v>
      </c>
      <c r="U113" s="9" t="s">
        <v>9</v>
      </c>
      <c r="V113" s="16">
        <f>V114+Parameters!$G$13</f>
        <v>2.6599999999999993</v>
      </c>
      <c r="W113" s="10" t="s">
        <v>2</v>
      </c>
      <c r="X113" s="5">
        <v>0</v>
      </c>
      <c r="Y113" s="33">
        <f t="shared" si="53"/>
        <v>0</v>
      </c>
      <c r="Z113" s="42" t="s">
        <v>63</v>
      </c>
      <c r="AA113" s="49">
        <f t="shared" si="54"/>
        <v>0</v>
      </c>
      <c r="AB113" s="49">
        <f t="shared" si="55"/>
        <v>0</v>
      </c>
      <c r="AC113" s="49">
        <f t="shared" si="56"/>
        <v>0</v>
      </c>
      <c r="AD113" s="49">
        <f t="shared" si="57"/>
        <v>0</v>
      </c>
      <c r="AE113" s="57">
        <f t="shared" si="58"/>
        <v>0</v>
      </c>
      <c r="AF113" s="57">
        <f t="shared" si="59"/>
        <v>0</v>
      </c>
      <c r="BA113" s="1"/>
      <c r="BB113" s="20"/>
      <c r="BM113" s="1"/>
      <c r="BN113" s="20"/>
      <c r="BY113" s="1"/>
      <c r="BZ113" s="20"/>
    </row>
    <row r="114" spans="2:78" ht="19.5">
      <c r="B114" s="23"/>
      <c r="C114" s="9" t="s">
        <v>10</v>
      </c>
      <c r="D114" s="16">
        <f>D115+Parameters!$C$8</f>
        <v>3.7499999999999996</v>
      </c>
      <c r="E114" s="10" t="s">
        <v>2</v>
      </c>
      <c r="F114" s="5">
        <v>0</v>
      </c>
      <c r="G114" s="33">
        <f t="shared" si="50"/>
        <v>0</v>
      </c>
      <c r="H114" s="24"/>
      <c r="I114" s="9" t="s">
        <v>10</v>
      </c>
      <c r="J114" s="16">
        <f>J115+Parameters!$G$8</f>
        <v>2.2</v>
      </c>
      <c r="K114" s="10" t="s">
        <v>2</v>
      </c>
      <c r="L114" s="5">
        <v>0</v>
      </c>
      <c r="M114" s="33">
        <f t="shared" si="51"/>
        <v>0</v>
      </c>
      <c r="O114" s="9" t="s">
        <v>10</v>
      </c>
      <c r="P114" s="16">
        <f>P115+Parameters!$C$13</f>
        <v>4.1000000000000005</v>
      </c>
      <c r="Q114" s="10" t="s">
        <v>2</v>
      </c>
      <c r="R114" s="5">
        <v>0</v>
      </c>
      <c r="S114" s="33">
        <f t="shared" si="52"/>
        <v>0</v>
      </c>
      <c r="U114" s="9" t="s">
        <v>10</v>
      </c>
      <c r="V114" s="16">
        <f>V115+Parameters!$G$13</f>
        <v>2.5499999999999994</v>
      </c>
      <c r="W114" s="10" t="s">
        <v>2</v>
      </c>
      <c r="X114" s="5">
        <v>0</v>
      </c>
      <c r="Y114" s="33">
        <f t="shared" si="53"/>
        <v>0</v>
      </c>
      <c r="Z114" s="43" t="s">
        <v>64</v>
      </c>
      <c r="AA114" s="50">
        <f t="shared" si="54"/>
        <v>0</v>
      </c>
      <c r="AB114" s="50">
        <f t="shared" si="55"/>
        <v>0</v>
      </c>
      <c r="AC114" s="50">
        <f t="shared" si="56"/>
        <v>0</v>
      </c>
      <c r="AD114" s="50">
        <f t="shared" si="57"/>
        <v>0</v>
      </c>
      <c r="AE114" s="57">
        <f t="shared" si="58"/>
        <v>0</v>
      </c>
      <c r="AF114" s="57">
        <f t="shared" si="59"/>
        <v>0</v>
      </c>
      <c r="BA114" s="1"/>
      <c r="BB114" s="20"/>
      <c r="BM114" s="1"/>
      <c r="BN114" s="20"/>
      <c r="BY114" s="1"/>
      <c r="BZ114" s="20"/>
    </row>
    <row r="115" spans="3:78" ht="19.5">
      <c r="C115" s="9" t="s">
        <v>11</v>
      </c>
      <c r="D115" s="16">
        <f>D116+Parameters!$C$8</f>
        <v>3.6399999999999997</v>
      </c>
      <c r="E115" s="10" t="s">
        <v>2</v>
      </c>
      <c r="F115" s="5">
        <v>0</v>
      </c>
      <c r="G115" s="33">
        <f t="shared" si="50"/>
        <v>0</v>
      </c>
      <c r="I115" s="9" t="s">
        <v>11</v>
      </c>
      <c r="J115" s="16">
        <f>J116+Parameters!$G$8</f>
        <v>2.1</v>
      </c>
      <c r="K115" s="10" t="s">
        <v>2</v>
      </c>
      <c r="L115" s="5">
        <v>0</v>
      </c>
      <c r="M115" s="33">
        <f t="shared" si="51"/>
        <v>0</v>
      </c>
      <c r="O115" s="9" t="s">
        <v>11</v>
      </c>
      <c r="P115" s="16">
        <f>P116+Parameters!$C$13</f>
        <v>3.9800000000000004</v>
      </c>
      <c r="Q115" s="10" t="s">
        <v>2</v>
      </c>
      <c r="R115" s="5">
        <v>0</v>
      </c>
      <c r="S115" s="33">
        <f t="shared" si="52"/>
        <v>0</v>
      </c>
      <c r="U115" s="9" t="s">
        <v>11</v>
      </c>
      <c r="V115" s="16">
        <f>V116+Parameters!$G$13</f>
        <v>2.4399999999999995</v>
      </c>
      <c r="W115" s="10" t="s">
        <v>2</v>
      </c>
      <c r="X115" s="5">
        <v>0</v>
      </c>
      <c r="Y115" s="33">
        <f t="shared" si="53"/>
        <v>0</v>
      </c>
      <c r="Z115" s="42" t="s">
        <v>65</v>
      </c>
      <c r="AA115" s="49">
        <f t="shared" si="54"/>
        <v>0</v>
      </c>
      <c r="AB115" s="49">
        <f t="shared" si="55"/>
        <v>0</v>
      </c>
      <c r="AC115" s="49">
        <f t="shared" si="56"/>
        <v>0</v>
      </c>
      <c r="AD115" s="49">
        <f t="shared" si="57"/>
        <v>0</v>
      </c>
      <c r="AE115" s="57">
        <f t="shared" si="58"/>
        <v>0</v>
      </c>
      <c r="AF115" s="57">
        <f t="shared" si="59"/>
        <v>0</v>
      </c>
      <c r="BA115" s="1"/>
      <c r="BB115" s="20"/>
      <c r="BM115" s="1"/>
      <c r="BN115" s="20"/>
      <c r="BY115" s="1"/>
      <c r="BZ115" s="20"/>
    </row>
    <row r="116" spans="3:78" ht="19.5">
      <c r="C116" s="9" t="s">
        <v>12</v>
      </c>
      <c r="D116" s="16">
        <f>D117+Parameters!$C$8</f>
        <v>3.53</v>
      </c>
      <c r="E116" s="10" t="s">
        <v>2</v>
      </c>
      <c r="F116" s="5">
        <v>0</v>
      </c>
      <c r="G116" s="33">
        <f t="shared" si="50"/>
        <v>0</v>
      </c>
      <c r="I116" s="9" t="s">
        <v>12</v>
      </c>
      <c r="J116" s="16">
        <f>J117+Parameters!$G$8</f>
        <v>2</v>
      </c>
      <c r="K116" s="10" t="s">
        <v>2</v>
      </c>
      <c r="L116" s="5">
        <v>0</v>
      </c>
      <c r="M116" s="33">
        <f t="shared" si="51"/>
        <v>0</v>
      </c>
      <c r="O116" s="9" t="s">
        <v>12</v>
      </c>
      <c r="P116" s="16">
        <f>P117+Parameters!$C$13</f>
        <v>3.8600000000000003</v>
      </c>
      <c r="Q116" s="10" t="s">
        <v>2</v>
      </c>
      <c r="R116" s="5">
        <v>0</v>
      </c>
      <c r="S116" s="33">
        <f t="shared" si="52"/>
        <v>0</v>
      </c>
      <c r="U116" s="9" t="s">
        <v>12</v>
      </c>
      <c r="V116" s="16">
        <f>V117+Parameters!$G$13</f>
        <v>2.3299999999999996</v>
      </c>
      <c r="W116" s="10" t="s">
        <v>2</v>
      </c>
      <c r="X116" s="5">
        <v>0</v>
      </c>
      <c r="Y116" s="33">
        <f t="shared" si="53"/>
        <v>0</v>
      </c>
      <c r="Z116" s="44" t="s">
        <v>66</v>
      </c>
      <c r="AA116" s="51">
        <f t="shared" si="54"/>
        <v>0</v>
      </c>
      <c r="AB116" s="51">
        <f t="shared" si="55"/>
        <v>0</v>
      </c>
      <c r="AC116" s="51">
        <f t="shared" si="56"/>
        <v>0</v>
      </c>
      <c r="AD116" s="51">
        <f t="shared" si="57"/>
        <v>0</v>
      </c>
      <c r="AE116" s="57">
        <f t="shared" si="58"/>
        <v>0</v>
      </c>
      <c r="AF116" s="57">
        <f t="shared" si="59"/>
        <v>0</v>
      </c>
      <c r="BA116" s="1"/>
      <c r="BB116" s="20"/>
      <c r="BM116" s="1"/>
      <c r="BN116" s="20"/>
      <c r="BY116" s="1"/>
      <c r="BZ116" s="20"/>
    </row>
    <row r="117" spans="3:78" ht="19.5">
      <c r="C117" s="9" t="s">
        <v>13</v>
      </c>
      <c r="D117" s="16">
        <f>D118+Parameters!$C$8</f>
        <v>3.42</v>
      </c>
      <c r="E117" s="10" t="s">
        <v>2</v>
      </c>
      <c r="F117" s="5">
        <v>0</v>
      </c>
      <c r="G117" s="33">
        <f t="shared" si="50"/>
        <v>0</v>
      </c>
      <c r="I117" s="9" t="s">
        <v>13</v>
      </c>
      <c r="J117" s="16">
        <f>J118+Parameters!$G$8</f>
        <v>1.9000000000000001</v>
      </c>
      <c r="K117" s="10" t="s">
        <v>2</v>
      </c>
      <c r="L117" s="5">
        <v>0</v>
      </c>
      <c r="M117" s="33">
        <f t="shared" si="51"/>
        <v>0</v>
      </c>
      <c r="O117" s="9" t="s">
        <v>13</v>
      </c>
      <c r="P117" s="16">
        <f>P118+Parameters!$C$13</f>
        <v>3.74</v>
      </c>
      <c r="Q117" s="10" t="s">
        <v>2</v>
      </c>
      <c r="R117" s="5">
        <v>0</v>
      </c>
      <c r="S117" s="33">
        <f t="shared" si="52"/>
        <v>0</v>
      </c>
      <c r="U117" s="9" t="s">
        <v>13</v>
      </c>
      <c r="V117" s="16">
        <f>V118+Parameters!$G$13</f>
        <v>2.2199999999999998</v>
      </c>
      <c r="W117" s="10" t="s">
        <v>2</v>
      </c>
      <c r="X117" s="5">
        <v>0</v>
      </c>
      <c r="Y117" s="33">
        <f t="shared" si="53"/>
        <v>0</v>
      </c>
      <c r="Z117" s="42" t="s">
        <v>67</v>
      </c>
      <c r="AA117" s="49">
        <f t="shared" si="54"/>
        <v>0</v>
      </c>
      <c r="AB117" s="49">
        <f t="shared" si="55"/>
        <v>0</v>
      </c>
      <c r="AC117" s="49">
        <f t="shared" si="56"/>
        <v>0</v>
      </c>
      <c r="AD117" s="49">
        <f t="shared" si="57"/>
        <v>0</v>
      </c>
      <c r="AE117" s="57">
        <f t="shared" si="58"/>
        <v>0</v>
      </c>
      <c r="AF117" s="57">
        <f t="shared" si="59"/>
        <v>0</v>
      </c>
      <c r="BA117" s="1"/>
      <c r="BB117" s="20"/>
      <c r="BM117" s="1"/>
      <c r="BN117" s="20"/>
      <c r="BY117" s="1"/>
      <c r="BZ117" s="20"/>
    </row>
    <row r="118" spans="3:78" ht="19.5">
      <c r="C118" s="9" t="s">
        <v>14</v>
      </c>
      <c r="D118" s="16">
        <f>D119+Parameters!$C$8</f>
        <v>3.31</v>
      </c>
      <c r="E118" s="10" t="s">
        <v>2</v>
      </c>
      <c r="F118" s="5">
        <v>0</v>
      </c>
      <c r="G118" s="33">
        <f t="shared" si="50"/>
        <v>0</v>
      </c>
      <c r="I118" s="9" t="s">
        <v>14</v>
      </c>
      <c r="J118" s="16">
        <f>J119+Parameters!$G$8</f>
        <v>1.8</v>
      </c>
      <c r="K118" s="10" t="s">
        <v>2</v>
      </c>
      <c r="L118" s="5">
        <v>0</v>
      </c>
      <c r="M118" s="33">
        <f t="shared" si="51"/>
        <v>0</v>
      </c>
      <c r="O118" s="9" t="s">
        <v>14</v>
      </c>
      <c r="P118" s="16">
        <f>P119+Parameters!$C$13</f>
        <v>3.62</v>
      </c>
      <c r="Q118" s="10" t="s">
        <v>2</v>
      </c>
      <c r="R118" s="5">
        <v>0</v>
      </c>
      <c r="S118" s="33">
        <f t="shared" si="52"/>
        <v>0</v>
      </c>
      <c r="U118" s="9" t="s">
        <v>14</v>
      </c>
      <c r="V118" s="16">
        <f>V119+Parameters!$G$13</f>
        <v>2.11</v>
      </c>
      <c r="W118" s="10" t="s">
        <v>2</v>
      </c>
      <c r="X118" s="5">
        <v>0</v>
      </c>
      <c r="Y118" s="33">
        <f t="shared" si="53"/>
        <v>0</v>
      </c>
      <c r="Z118" s="42" t="s">
        <v>68</v>
      </c>
      <c r="AA118" s="49">
        <f t="shared" si="54"/>
        <v>0</v>
      </c>
      <c r="AB118" s="49">
        <f t="shared" si="55"/>
        <v>0</v>
      </c>
      <c r="AC118" s="49">
        <f t="shared" si="56"/>
        <v>0</v>
      </c>
      <c r="AD118" s="49">
        <f t="shared" si="57"/>
        <v>0</v>
      </c>
      <c r="AE118" s="57">
        <f t="shared" si="58"/>
        <v>0</v>
      </c>
      <c r="AF118" s="57">
        <f t="shared" si="59"/>
        <v>0</v>
      </c>
      <c r="BA118" s="1"/>
      <c r="BB118" s="20"/>
      <c r="BM118" s="1"/>
      <c r="BN118" s="20"/>
      <c r="BY118" s="1"/>
      <c r="BZ118" s="20"/>
    </row>
    <row r="119" spans="3:78" ht="19.5">
      <c r="C119" s="9" t="s">
        <v>15</v>
      </c>
      <c r="D119" s="16">
        <f>Parameters!C7</f>
        <v>3.2</v>
      </c>
      <c r="E119" s="10" t="s">
        <v>2</v>
      </c>
      <c r="F119" s="5">
        <v>0</v>
      </c>
      <c r="G119" s="33">
        <f>IF(F119=F99,0,2)</f>
        <v>0</v>
      </c>
      <c r="I119" s="9" t="s">
        <v>15</v>
      </c>
      <c r="J119" s="16">
        <f>Parameters!G7</f>
        <v>1.7</v>
      </c>
      <c r="K119" s="10" t="s">
        <v>2</v>
      </c>
      <c r="L119" s="5">
        <v>0</v>
      </c>
      <c r="M119" s="33">
        <f>IF(L119=L99,0,2)</f>
        <v>0</v>
      </c>
      <c r="O119" s="9" t="s">
        <v>15</v>
      </c>
      <c r="P119" s="16">
        <f>Parameters!C12</f>
        <v>3.5</v>
      </c>
      <c r="Q119" s="10" t="s">
        <v>2</v>
      </c>
      <c r="R119" s="5">
        <v>0</v>
      </c>
      <c r="S119" s="33">
        <f>IF(R119=R99,0,2)</f>
        <v>0</v>
      </c>
      <c r="U119" s="9" t="s">
        <v>15</v>
      </c>
      <c r="V119" s="16">
        <f>Parameters!G12</f>
        <v>2</v>
      </c>
      <c r="W119" s="10" t="s">
        <v>2</v>
      </c>
      <c r="X119" s="5">
        <v>0</v>
      </c>
      <c r="Y119" s="33">
        <f>IF(X119=X99,0,2)</f>
        <v>0</v>
      </c>
      <c r="Z119" s="42" t="s">
        <v>69</v>
      </c>
      <c r="AA119" s="49">
        <f t="shared" si="54"/>
        <v>0</v>
      </c>
      <c r="AB119" s="49">
        <f t="shared" si="55"/>
        <v>0</v>
      </c>
      <c r="AC119" s="49">
        <f t="shared" si="56"/>
        <v>0</v>
      </c>
      <c r="AD119" s="49">
        <f t="shared" si="57"/>
        <v>0</v>
      </c>
      <c r="AE119" s="58">
        <f t="shared" si="58"/>
        <v>0</v>
      </c>
      <c r="AF119" s="58">
        <f t="shared" si="59"/>
        <v>0</v>
      </c>
      <c r="BA119" s="1"/>
      <c r="BB119" s="20"/>
      <c r="BM119" s="1"/>
      <c r="BN119" s="20"/>
      <c r="BY119" s="1"/>
      <c r="BZ119" s="20"/>
    </row>
    <row r="120" spans="6:78" ht="18.75">
      <c r="F120" s="1"/>
      <c r="G120" s="33"/>
      <c r="R120" s="1"/>
      <c r="S120" s="33"/>
      <c r="X120" s="1"/>
      <c r="Y120" s="33"/>
      <c r="AI120" s="1"/>
      <c r="AJ120" s="20"/>
      <c r="AO120" s="1"/>
      <c r="AP120" s="20"/>
      <c r="BA120" s="1"/>
      <c r="BB120" s="20"/>
      <c r="BM120" s="1"/>
      <c r="BN120" s="20"/>
      <c r="BY120" s="1"/>
      <c r="BZ120" s="20"/>
    </row>
    <row r="121" spans="1:78" ht="18.75">
      <c r="A121" s="38" t="s">
        <v>48</v>
      </c>
      <c r="B121" s="6"/>
      <c r="Z121" s="38" t="str">
        <f>A121</f>
        <v>DAY 7</v>
      </c>
      <c r="AI121" s="1"/>
      <c r="AJ121" s="20"/>
      <c r="AO121" s="1"/>
      <c r="AP121" s="20"/>
      <c r="BA121" s="1"/>
      <c r="BB121" s="20"/>
      <c r="BM121" s="1"/>
      <c r="BN121" s="20"/>
      <c r="BY121" s="1"/>
      <c r="BZ121" s="20"/>
    </row>
    <row r="122" spans="2:78" ht="18.75">
      <c r="B122" s="6" t="str">
        <f>B102</f>
        <v>Shipper 4</v>
      </c>
      <c r="C122" s="60" t="s">
        <v>4</v>
      </c>
      <c r="D122" s="60"/>
      <c r="E122" s="60"/>
      <c r="F122" s="60"/>
      <c r="G122" s="19"/>
      <c r="H122" s="4"/>
      <c r="I122" s="60" t="s">
        <v>20</v>
      </c>
      <c r="J122" s="60"/>
      <c r="K122" s="60"/>
      <c r="L122" s="60"/>
      <c r="O122" s="60" t="str">
        <f>O102</f>
        <v>Bundled capacity A-B</v>
      </c>
      <c r="P122" s="60"/>
      <c r="Q122" s="60"/>
      <c r="R122" s="60"/>
      <c r="S122" s="19"/>
      <c r="T122" s="4"/>
      <c r="U122" s="60" t="str">
        <f>U102</f>
        <v>Bundled capacity B-C</v>
      </c>
      <c r="V122" s="60"/>
      <c r="W122" s="60"/>
      <c r="X122" s="60"/>
      <c r="Y122" s="35"/>
      <c r="Z122" s="6" t="str">
        <f>B122</f>
        <v>Shipper 4</v>
      </c>
      <c r="AI122" s="1"/>
      <c r="AJ122" s="20"/>
      <c r="AO122" s="1"/>
      <c r="AP122" s="20"/>
      <c r="BA122" s="1"/>
      <c r="BB122" s="20"/>
      <c r="BM122" s="1"/>
      <c r="BN122" s="20"/>
      <c r="BY122" s="1"/>
      <c r="BZ122" s="20"/>
    </row>
    <row r="123" spans="25:78" ht="18.75">
      <c r="Y123" s="35"/>
      <c r="AI123" s="1"/>
      <c r="AJ123" s="20"/>
      <c r="AO123" s="1"/>
      <c r="AP123" s="20"/>
      <c r="BA123" s="1"/>
      <c r="BB123" s="20"/>
      <c r="BM123" s="1"/>
      <c r="BN123" s="20"/>
      <c r="BY123" s="1"/>
      <c r="BZ123" s="20"/>
    </row>
    <row r="124" spans="6:78" ht="45">
      <c r="F124" s="2" t="s">
        <v>3</v>
      </c>
      <c r="G124" s="32" t="str">
        <f>G104</f>
        <v>CHECK</v>
      </c>
      <c r="L124" s="2" t="s">
        <v>3</v>
      </c>
      <c r="M124" s="37" t="str">
        <f>M104</f>
        <v>CHECK</v>
      </c>
      <c r="R124" s="2" t="s">
        <v>3</v>
      </c>
      <c r="S124" s="32" t="str">
        <f>S104</f>
        <v>CHECK</v>
      </c>
      <c r="X124" s="2" t="s">
        <v>3</v>
      </c>
      <c r="Y124" s="37" t="str">
        <f>Y104</f>
        <v>CHECK</v>
      </c>
      <c r="Z124" s="41" t="s">
        <v>54</v>
      </c>
      <c r="AA124" s="47" t="s">
        <v>73</v>
      </c>
      <c r="AB124" s="47" t="s">
        <v>74</v>
      </c>
      <c r="AC124" s="47" t="s">
        <v>75</v>
      </c>
      <c r="AD124" s="47" t="s">
        <v>76</v>
      </c>
      <c r="AE124" s="56" t="s">
        <v>71</v>
      </c>
      <c r="AF124" s="56" t="s">
        <v>72</v>
      </c>
      <c r="BA124" s="1"/>
      <c r="BB124" s="20"/>
      <c r="BM124" s="1"/>
      <c r="BN124" s="20"/>
      <c r="BY124" s="1"/>
      <c r="BZ124" s="20"/>
    </row>
    <row r="125" spans="2:78" ht="19.5">
      <c r="B125" s="21" t="s">
        <v>35</v>
      </c>
      <c r="C125" s="9" t="s">
        <v>34</v>
      </c>
      <c r="D125" s="16">
        <f>D126+Parameters!$C$8</f>
        <v>4.740000000000001</v>
      </c>
      <c r="E125" s="10" t="s">
        <v>2</v>
      </c>
      <c r="F125" s="5">
        <v>0</v>
      </c>
      <c r="G125" s="33">
        <f aca="true" t="shared" si="60" ref="G125:G138">IF(AND(F125&lt;=F126,F125&gt;=F105),0,IF(F125&gt;F126,1,2))</f>
        <v>0</v>
      </c>
      <c r="H125" s="21" t="str">
        <f>B125</f>
        <v>Year 1</v>
      </c>
      <c r="I125" s="9" t="s">
        <v>34</v>
      </c>
      <c r="J125" s="16">
        <f>J126+Parameters!$G$8</f>
        <v>3.100000000000001</v>
      </c>
      <c r="K125" s="10" t="s">
        <v>2</v>
      </c>
      <c r="L125" s="5">
        <v>0</v>
      </c>
      <c r="M125" s="33">
        <f aca="true" t="shared" si="61" ref="M125:M138">IF(AND(L125&lt;=L126,L125&gt;=L105),0,IF(L125&gt;L126,1,2))</f>
        <v>0</v>
      </c>
      <c r="N125" s="21" t="s">
        <v>36</v>
      </c>
      <c r="O125" s="9" t="s">
        <v>34</v>
      </c>
      <c r="P125" s="16">
        <f>P126+Parameters!$C$13</f>
        <v>5.1800000000000015</v>
      </c>
      <c r="Q125" s="10" t="s">
        <v>2</v>
      </c>
      <c r="R125" s="5">
        <v>0</v>
      </c>
      <c r="S125" s="33">
        <f aca="true" t="shared" si="62" ref="S125:S138">IF(AND(R125&lt;=R126,R125&gt;=R105),0,IF(R125&gt;R126,1,2))</f>
        <v>0</v>
      </c>
      <c r="T125" s="15" t="str">
        <f>N125</f>
        <v>Year 2</v>
      </c>
      <c r="U125" s="9" t="s">
        <v>34</v>
      </c>
      <c r="V125" s="16">
        <f>V126+Parameters!$G$13</f>
        <v>3.5399999999999983</v>
      </c>
      <c r="W125" s="10" t="s">
        <v>2</v>
      </c>
      <c r="X125" s="5">
        <v>0</v>
      </c>
      <c r="Y125" s="33">
        <f aca="true" t="shared" si="63" ref="Y125:Y138">IF(AND(X125&lt;=X126,X125&gt;=X105),0,IF(X125&gt;X126,1,2))</f>
        <v>0</v>
      </c>
      <c r="Z125" s="42" t="s">
        <v>55</v>
      </c>
      <c r="AA125" s="48">
        <f aca="true" t="shared" si="64" ref="AA125:AA139">D125*F125</f>
        <v>0</v>
      </c>
      <c r="AB125" s="48">
        <f aca="true" t="shared" si="65" ref="AB125:AB139">J125*L125</f>
        <v>0</v>
      </c>
      <c r="AC125" s="48">
        <f aca="true" t="shared" si="66" ref="AC125:AC139">P125*R125</f>
        <v>0</v>
      </c>
      <c r="AD125" s="48">
        <f aca="true" t="shared" si="67" ref="AD125:AD139">V125*X125</f>
        <v>0</v>
      </c>
      <c r="AE125" s="57">
        <f>SUM(AA125:AB125)</f>
        <v>0</v>
      </c>
      <c r="AF125" s="57">
        <f>SUM(AC125:AD125)</f>
        <v>0</v>
      </c>
      <c r="BA125" s="1"/>
      <c r="BB125" s="20"/>
      <c r="BM125" s="1"/>
      <c r="BN125" s="20"/>
      <c r="BY125" s="1"/>
      <c r="BZ125" s="20"/>
    </row>
    <row r="126" spans="2:78" ht="19.5">
      <c r="B126" s="59" t="s">
        <v>5</v>
      </c>
      <c r="C126" s="9" t="s">
        <v>33</v>
      </c>
      <c r="D126" s="16">
        <f>D127+Parameters!$C$8</f>
        <v>4.630000000000001</v>
      </c>
      <c r="E126" s="10" t="s">
        <v>2</v>
      </c>
      <c r="F126" s="5">
        <v>0</v>
      </c>
      <c r="G126" s="33">
        <f t="shared" si="60"/>
        <v>0</v>
      </c>
      <c r="H126" s="59" t="s">
        <v>5</v>
      </c>
      <c r="I126" s="9" t="s">
        <v>33</v>
      </c>
      <c r="J126" s="16">
        <f>J127+Parameters!$G$8</f>
        <v>3.000000000000001</v>
      </c>
      <c r="K126" s="10" t="s">
        <v>2</v>
      </c>
      <c r="L126" s="5">
        <v>0</v>
      </c>
      <c r="M126" s="33">
        <f t="shared" si="61"/>
        <v>0</v>
      </c>
      <c r="N126" s="59" t="s">
        <v>5</v>
      </c>
      <c r="O126" s="9" t="s">
        <v>33</v>
      </c>
      <c r="P126" s="16">
        <f>P127+Parameters!$C$13</f>
        <v>5.060000000000001</v>
      </c>
      <c r="Q126" s="10" t="s">
        <v>2</v>
      </c>
      <c r="R126" s="5">
        <v>0</v>
      </c>
      <c r="S126" s="33">
        <f t="shared" si="62"/>
        <v>0</v>
      </c>
      <c r="T126" s="59" t="s">
        <v>5</v>
      </c>
      <c r="U126" s="9" t="s">
        <v>33</v>
      </c>
      <c r="V126" s="16">
        <f>V127+Parameters!$G$13</f>
        <v>3.4299999999999984</v>
      </c>
      <c r="W126" s="10" t="s">
        <v>2</v>
      </c>
      <c r="X126" s="5">
        <v>0</v>
      </c>
      <c r="Y126" s="33">
        <f t="shared" si="63"/>
        <v>0</v>
      </c>
      <c r="Z126" s="42" t="s">
        <v>56</v>
      </c>
      <c r="AA126" s="48">
        <f t="shared" si="64"/>
        <v>0</v>
      </c>
      <c r="AB126" s="48">
        <f t="shared" si="65"/>
        <v>0</v>
      </c>
      <c r="AC126" s="48">
        <f t="shared" si="66"/>
        <v>0</v>
      </c>
      <c r="AD126" s="48">
        <f t="shared" si="67"/>
        <v>0</v>
      </c>
      <c r="AE126" s="57">
        <f aca="true" t="shared" si="68" ref="AE126:AE139">SUM(AA126:AB126)</f>
        <v>0</v>
      </c>
      <c r="AF126" s="57">
        <f aca="true" t="shared" si="69" ref="AF126:AF139">SUM(AC126:AD126)</f>
        <v>0</v>
      </c>
      <c r="BA126" s="1"/>
      <c r="BB126" s="20"/>
      <c r="BM126" s="1"/>
      <c r="BN126" s="20"/>
      <c r="BY126" s="1"/>
      <c r="BZ126" s="20"/>
    </row>
    <row r="127" spans="2:78" ht="19.5">
      <c r="B127" s="59"/>
      <c r="C127" s="9" t="s">
        <v>32</v>
      </c>
      <c r="D127" s="16">
        <f>D128+Parameters!$C$8</f>
        <v>4.5200000000000005</v>
      </c>
      <c r="E127" s="10" t="s">
        <v>2</v>
      </c>
      <c r="F127" s="5">
        <v>0</v>
      </c>
      <c r="G127" s="33">
        <f t="shared" si="60"/>
        <v>0</v>
      </c>
      <c r="H127" s="59"/>
      <c r="I127" s="9" t="s">
        <v>32</v>
      </c>
      <c r="J127" s="16">
        <f>J128+Parameters!$G$8</f>
        <v>2.900000000000001</v>
      </c>
      <c r="K127" s="10" t="s">
        <v>2</v>
      </c>
      <c r="L127" s="5">
        <v>0</v>
      </c>
      <c r="M127" s="33">
        <f t="shared" si="61"/>
        <v>0</v>
      </c>
      <c r="N127" s="59"/>
      <c r="O127" s="9" t="s">
        <v>32</v>
      </c>
      <c r="P127" s="16">
        <f>P128+Parameters!$C$13</f>
        <v>4.940000000000001</v>
      </c>
      <c r="Q127" s="10" t="s">
        <v>2</v>
      </c>
      <c r="R127" s="5">
        <v>0</v>
      </c>
      <c r="S127" s="33">
        <f t="shared" si="62"/>
        <v>0</v>
      </c>
      <c r="T127" s="59"/>
      <c r="U127" s="9" t="s">
        <v>32</v>
      </c>
      <c r="V127" s="16">
        <f>V128+Parameters!$G$13</f>
        <v>3.3199999999999985</v>
      </c>
      <c r="W127" s="10" t="s">
        <v>2</v>
      </c>
      <c r="X127" s="5">
        <v>0</v>
      </c>
      <c r="Y127" s="33">
        <f t="shared" si="63"/>
        <v>0</v>
      </c>
      <c r="Z127" s="42" t="s">
        <v>57</v>
      </c>
      <c r="AA127" s="48">
        <f t="shared" si="64"/>
        <v>0</v>
      </c>
      <c r="AB127" s="48">
        <f t="shared" si="65"/>
        <v>0</v>
      </c>
      <c r="AC127" s="48">
        <f t="shared" si="66"/>
        <v>0</v>
      </c>
      <c r="AD127" s="48">
        <f t="shared" si="67"/>
        <v>0</v>
      </c>
      <c r="AE127" s="57">
        <f t="shared" si="68"/>
        <v>0</v>
      </c>
      <c r="AF127" s="57">
        <f t="shared" si="69"/>
        <v>0</v>
      </c>
      <c r="BA127" s="1"/>
      <c r="BB127" s="20"/>
      <c r="BM127" s="1"/>
      <c r="BN127" s="20"/>
      <c r="BY127" s="1"/>
      <c r="BZ127" s="20"/>
    </row>
    <row r="128" spans="2:78" ht="19.5">
      <c r="B128" s="59"/>
      <c r="C128" s="9" t="s">
        <v>31</v>
      </c>
      <c r="D128" s="16">
        <f>D129+Parameters!$C$8</f>
        <v>4.41</v>
      </c>
      <c r="E128" s="10" t="s">
        <v>2</v>
      </c>
      <c r="F128" s="5">
        <v>0</v>
      </c>
      <c r="G128" s="33">
        <f t="shared" si="60"/>
        <v>0</v>
      </c>
      <c r="H128" s="59"/>
      <c r="I128" s="9" t="s">
        <v>31</v>
      </c>
      <c r="J128" s="16">
        <f>J129+Parameters!$G$8</f>
        <v>2.8000000000000007</v>
      </c>
      <c r="K128" s="10" t="s">
        <v>2</v>
      </c>
      <c r="L128" s="5">
        <v>0</v>
      </c>
      <c r="M128" s="33">
        <f t="shared" si="61"/>
        <v>0</v>
      </c>
      <c r="N128" s="59"/>
      <c r="O128" s="9" t="s">
        <v>31</v>
      </c>
      <c r="P128" s="16">
        <f>P129+Parameters!$C$13</f>
        <v>4.820000000000001</v>
      </c>
      <c r="Q128" s="10" t="s">
        <v>2</v>
      </c>
      <c r="R128" s="5">
        <v>0</v>
      </c>
      <c r="S128" s="33">
        <f t="shared" si="62"/>
        <v>0</v>
      </c>
      <c r="T128" s="59"/>
      <c r="U128" s="9" t="s">
        <v>31</v>
      </c>
      <c r="V128" s="16">
        <f>V129+Parameters!$G$13</f>
        <v>3.2099999999999986</v>
      </c>
      <c r="W128" s="10" t="s">
        <v>2</v>
      </c>
      <c r="X128" s="5">
        <v>0</v>
      </c>
      <c r="Y128" s="33">
        <f t="shared" si="63"/>
        <v>0</v>
      </c>
      <c r="Z128" s="42" t="s">
        <v>58</v>
      </c>
      <c r="AA128" s="49">
        <f t="shared" si="64"/>
        <v>0</v>
      </c>
      <c r="AB128" s="49">
        <f t="shared" si="65"/>
        <v>0</v>
      </c>
      <c r="AC128" s="49">
        <f t="shared" si="66"/>
        <v>0</v>
      </c>
      <c r="AD128" s="49">
        <f t="shared" si="67"/>
        <v>0</v>
      </c>
      <c r="AE128" s="57">
        <f t="shared" si="68"/>
        <v>0</v>
      </c>
      <c r="AF128" s="57">
        <f t="shared" si="69"/>
        <v>0</v>
      </c>
      <c r="BA128" s="1"/>
      <c r="BB128" s="20"/>
      <c r="BM128" s="1"/>
      <c r="BN128" s="20"/>
      <c r="BY128" s="1"/>
      <c r="BZ128" s="20"/>
    </row>
    <row r="129" spans="2:78" ht="19.5">
      <c r="B129" s="8">
        <f>Parameters!C6</f>
        <v>600000</v>
      </c>
      <c r="C129" s="9" t="s">
        <v>30</v>
      </c>
      <c r="D129" s="16">
        <f>D130+Parameters!$C$8</f>
        <v>4.3</v>
      </c>
      <c r="E129" s="10" t="s">
        <v>2</v>
      </c>
      <c r="F129" s="5">
        <v>0</v>
      </c>
      <c r="G129" s="33">
        <f t="shared" si="60"/>
        <v>0</v>
      </c>
      <c r="H129" s="11">
        <f>Parameters!G6</f>
        <v>450000</v>
      </c>
      <c r="I129" s="9" t="s">
        <v>30</v>
      </c>
      <c r="J129" s="16">
        <f>J130+Parameters!$G$8</f>
        <v>2.7000000000000006</v>
      </c>
      <c r="K129" s="10" t="s">
        <v>2</v>
      </c>
      <c r="L129" s="5">
        <v>0</v>
      </c>
      <c r="M129" s="33">
        <f t="shared" si="61"/>
        <v>0</v>
      </c>
      <c r="N129" s="11">
        <f>Parameters!C11</f>
        <v>800000</v>
      </c>
      <c r="O129" s="9" t="s">
        <v>30</v>
      </c>
      <c r="P129" s="16">
        <f>P130+Parameters!$C$13</f>
        <v>4.700000000000001</v>
      </c>
      <c r="Q129" s="10" t="s">
        <v>2</v>
      </c>
      <c r="R129" s="5">
        <v>0</v>
      </c>
      <c r="S129" s="33">
        <f t="shared" si="62"/>
        <v>0</v>
      </c>
      <c r="T129" s="11">
        <f>Parameters!G11</f>
        <v>550000</v>
      </c>
      <c r="U129" s="9" t="s">
        <v>30</v>
      </c>
      <c r="V129" s="16">
        <f>V130+Parameters!$G$13</f>
        <v>3.0999999999999988</v>
      </c>
      <c r="W129" s="10" t="s">
        <v>2</v>
      </c>
      <c r="X129" s="5">
        <v>0</v>
      </c>
      <c r="Y129" s="33">
        <f t="shared" si="63"/>
        <v>0</v>
      </c>
      <c r="Z129" s="42" t="s">
        <v>59</v>
      </c>
      <c r="AA129" s="49">
        <f t="shared" si="64"/>
        <v>0</v>
      </c>
      <c r="AB129" s="49">
        <f t="shared" si="65"/>
        <v>0</v>
      </c>
      <c r="AC129" s="49">
        <f t="shared" si="66"/>
        <v>0</v>
      </c>
      <c r="AD129" s="49">
        <f t="shared" si="67"/>
        <v>0</v>
      </c>
      <c r="AE129" s="57">
        <f t="shared" si="68"/>
        <v>0</v>
      </c>
      <c r="AF129" s="57">
        <f t="shared" si="69"/>
        <v>0</v>
      </c>
      <c r="BA129" s="1"/>
      <c r="BB129" s="20"/>
      <c r="BM129" s="1"/>
      <c r="BN129" s="20"/>
      <c r="BY129" s="1"/>
      <c r="BZ129" s="20"/>
    </row>
    <row r="130" spans="2:78" ht="19.5">
      <c r="B130" s="23"/>
      <c r="C130" s="9" t="s">
        <v>7</v>
      </c>
      <c r="D130" s="16">
        <f>D131+Parameters!$C$8</f>
        <v>4.1899999999999995</v>
      </c>
      <c r="E130" s="10" t="s">
        <v>2</v>
      </c>
      <c r="F130" s="5">
        <v>0</v>
      </c>
      <c r="G130" s="33">
        <f t="shared" si="60"/>
        <v>0</v>
      </c>
      <c r="H130" s="24"/>
      <c r="I130" s="9" t="s">
        <v>7</v>
      </c>
      <c r="J130" s="16">
        <f>J131+Parameters!$G$8</f>
        <v>2.6000000000000005</v>
      </c>
      <c r="K130" s="10" t="s">
        <v>2</v>
      </c>
      <c r="L130" s="5">
        <v>0</v>
      </c>
      <c r="M130" s="33">
        <f t="shared" si="61"/>
        <v>0</v>
      </c>
      <c r="O130" s="9" t="s">
        <v>7</v>
      </c>
      <c r="P130" s="16">
        <f>P131+Parameters!$C$13</f>
        <v>4.580000000000001</v>
      </c>
      <c r="Q130" s="10" t="s">
        <v>2</v>
      </c>
      <c r="R130" s="5">
        <v>0</v>
      </c>
      <c r="S130" s="33">
        <f t="shared" si="62"/>
        <v>0</v>
      </c>
      <c r="U130" s="9" t="s">
        <v>7</v>
      </c>
      <c r="V130" s="16">
        <f>V131+Parameters!$G$13</f>
        <v>2.989999999999999</v>
      </c>
      <c r="W130" s="10" t="s">
        <v>2</v>
      </c>
      <c r="X130" s="5">
        <v>0</v>
      </c>
      <c r="Y130" s="33">
        <f t="shared" si="63"/>
        <v>0</v>
      </c>
      <c r="Z130" s="42" t="s">
        <v>60</v>
      </c>
      <c r="AA130" s="49">
        <f t="shared" si="64"/>
        <v>0</v>
      </c>
      <c r="AB130" s="49">
        <f t="shared" si="65"/>
        <v>0</v>
      </c>
      <c r="AC130" s="49">
        <f t="shared" si="66"/>
        <v>0</v>
      </c>
      <c r="AD130" s="49">
        <f t="shared" si="67"/>
        <v>0</v>
      </c>
      <c r="AE130" s="57">
        <f t="shared" si="68"/>
        <v>0</v>
      </c>
      <c r="AF130" s="57">
        <f t="shared" si="69"/>
        <v>0</v>
      </c>
      <c r="BA130" s="1"/>
      <c r="BB130" s="20"/>
      <c r="BM130" s="1"/>
      <c r="BN130" s="20"/>
      <c r="BY130" s="1"/>
      <c r="BZ130" s="20"/>
    </row>
    <row r="131" spans="2:78" ht="19.5">
      <c r="B131" s="23"/>
      <c r="C131" s="9" t="s">
        <v>8</v>
      </c>
      <c r="D131" s="16">
        <f>D132+Parameters!$C$8</f>
        <v>4.079999999999999</v>
      </c>
      <c r="E131" s="10" t="s">
        <v>2</v>
      </c>
      <c r="F131" s="5">
        <v>0</v>
      </c>
      <c r="G131" s="33">
        <f t="shared" si="60"/>
        <v>0</v>
      </c>
      <c r="H131" s="24"/>
      <c r="I131" s="9" t="s">
        <v>8</v>
      </c>
      <c r="J131" s="16">
        <f>J132+Parameters!$G$8</f>
        <v>2.5000000000000004</v>
      </c>
      <c r="K131" s="10" t="s">
        <v>2</v>
      </c>
      <c r="L131" s="5">
        <v>0</v>
      </c>
      <c r="M131" s="33">
        <f t="shared" si="61"/>
        <v>0</v>
      </c>
      <c r="O131" s="9" t="s">
        <v>8</v>
      </c>
      <c r="P131" s="16">
        <f>P132+Parameters!$C$13</f>
        <v>4.460000000000001</v>
      </c>
      <c r="Q131" s="10" t="s">
        <v>2</v>
      </c>
      <c r="R131" s="5">
        <v>0</v>
      </c>
      <c r="S131" s="33">
        <f t="shared" si="62"/>
        <v>0</v>
      </c>
      <c r="U131" s="9" t="s">
        <v>8</v>
      </c>
      <c r="V131" s="16">
        <f>V132+Parameters!$G$13</f>
        <v>2.879999999999999</v>
      </c>
      <c r="W131" s="10" t="s">
        <v>2</v>
      </c>
      <c r="X131" s="5">
        <v>0</v>
      </c>
      <c r="Y131" s="33">
        <f t="shared" si="63"/>
        <v>0</v>
      </c>
      <c r="Z131" s="42" t="s">
        <v>61</v>
      </c>
      <c r="AA131" s="49">
        <f t="shared" si="64"/>
        <v>0</v>
      </c>
      <c r="AB131" s="49">
        <f t="shared" si="65"/>
        <v>0</v>
      </c>
      <c r="AC131" s="49">
        <f t="shared" si="66"/>
        <v>0</v>
      </c>
      <c r="AD131" s="49">
        <f t="shared" si="67"/>
        <v>0</v>
      </c>
      <c r="AE131" s="57">
        <f t="shared" si="68"/>
        <v>0</v>
      </c>
      <c r="AF131" s="57">
        <f t="shared" si="69"/>
        <v>0</v>
      </c>
      <c r="BA131" s="1"/>
      <c r="BB131" s="20"/>
      <c r="BM131" s="1"/>
      <c r="BN131" s="20"/>
      <c r="BY131" s="1"/>
      <c r="BZ131" s="20"/>
    </row>
    <row r="132" spans="2:78" ht="19.5">
      <c r="B132" s="23"/>
      <c r="C132" s="9" t="s">
        <v>25</v>
      </c>
      <c r="D132" s="16">
        <f>D133+Parameters!$C$8</f>
        <v>3.9699999999999993</v>
      </c>
      <c r="E132" s="10" t="s">
        <v>2</v>
      </c>
      <c r="F132" s="5">
        <v>0</v>
      </c>
      <c r="G132" s="33">
        <f t="shared" si="60"/>
        <v>0</v>
      </c>
      <c r="H132" s="24"/>
      <c r="I132" s="9" t="s">
        <v>25</v>
      </c>
      <c r="J132" s="16">
        <f>J133+Parameters!$G$8</f>
        <v>2.4000000000000004</v>
      </c>
      <c r="K132" s="10" t="s">
        <v>2</v>
      </c>
      <c r="L132" s="5">
        <v>0</v>
      </c>
      <c r="M132" s="33">
        <f t="shared" si="61"/>
        <v>0</v>
      </c>
      <c r="O132" s="9" t="s">
        <v>25</v>
      </c>
      <c r="P132" s="16">
        <f>P133+Parameters!$C$13</f>
        <v>4.340000000000001</v>
      </c>
      <c r="Q132" s="10" t="s">
        <v>2</v>
      </c>
      <c r="R132" s="5">
        <v>0</v>
      </c>
      <c r="S132" s="33">
        <f t="shared" si="62"/>
        <v>0</v>
      </c>
      <c r="U132" s="9" t="s">
        <v>25</v>
      </c>
      <c r="V132" s="16">
        <f>V133+Parameters!$G$13</f>
        <v>2.769999999999999</v>
      </c>
      <c r="W132" s="10" t="s">
        <v>2</v>
      </c>
      <c r="X132" s="5">
        <v>0</v>
      </c>
      <c r="Y132" s="33">
        <f t="shared" si="63"/>
        <v>0</v>
      </c>
      <c r="Z132" s="42" t="s">
        <v>62</v>
      </c>
      <c r="AA132" s="49">
        <f t="shared" si="64"/>
        <v>0</v>
      </c>
      <c r="AB132" s="49">
        <f t="shared" si="65"/>
        <v>0</v>
      </c>
      <c r="AC132" s="49">
        <f t="shared" si="66"/>
        <v>0</v>
      </c>
      <c r="AD132" s="49">
        <f t="shared" si="67"/>
        <v>0</v>
      </c>
      <c r="AE132" s="57">
        <f t="shared" si="68"/>
        <v>0</v>
      </c>
      <c r="AF132" s="57">
        <f t="shared" si="69"/>
        <v>0</v>
      </c>
      <c r="BA132" s="1"/>
      <c r="BB132" s="20"/>
      <c r="BM132" s="1"/>
      <c r="BN132" s="20"/>
      <c r="BY132" s="1"/>
      <c r="BZ132" s="20"/>
    </row>
    <row r="133" spans="2:78" ht="19.5">
      <c r="B133" s="23"/>
      <c r="C133" s="9" t="s">
        <v>9</v>
      </c>
      <c r="D133" s="16">
        <f>D134+Parameters!$C$8</f>
        <v>3.8599999999999994</v>
      </c>
      <c r="E133" s="10" t="s">
        <v>2</v>
      </c>
      <c r="F133" s="5">
        <v>0</v>
      </c>
      <c r="G133" s="33">
        <f t="shared" si="60"/>
        <v>0</v>
      </c>
      <c r="H133" s="24"/>
      <c r="I133" s="9" t="s">
        <v>9</v>
      </c>
      <c r="J133" s="16">
        <f>J134+Parameters!$G$8</f>
        <v>2.3000000000000003</v>
      </c>
      <c r="K133" s="10" t="s">
        <v>2</v>
      </c>
      <c r="L133" s="5">
        <v>0</v>
      </c>
      <c r="M133" s="33">
        <f t="shared" si="61"/>
        <v>0</v>
      </c>
      <c r="O133" s="9" t="s">
        <v>9</v>
      </c>
      <c r="P133" s="16">
        <f>P134+Parameters!$C$13</f>
        <v>4.220000000000001</v>
      </c>
      <c r="Q133" s="10" t="s">
        <v>2</v>
      </c>
      <c r="R133" s="5">
        <v>0</v>
      </c>
      <c r="S133" s="33">
        <f t="shared" si="62"/>
        <v>0</v>
      </c>
      <c r="U133" s="9" t="s">
        <v>9</v>
      </c>
      <c r="V133" s="16">
        <f>V134+Parameters!$G$13</f>
        <v>2.6599999999999993</v>
      </c>
      <c r="W133" s="10" t="s">
        <v>2</v>
      </c>
      <c r="X133" s="5">
        <v>0</v>
      </c>
      <c r="Y133" s="33">
        <f t="shared" si="63"/>
        <v>0</v>
      </c>
      <c r="Z133" s="42" t="s">
        <v>63</v>
      </c>
      <c r="AA133" s="49">
        <f t="shared" si="64"/>
        <v>0</v>
      </c>
      <c r="AB133" s="49">
        <f t="shared" si="65"/>
        <v>0</v>
      </c>
      <c r="AC133" s="49">
        <f t="shared" si="66"/>
        <v>0</v>
      </c>
      <c r="AD133" s="49">
        <f t="shared" si="67"/>
        <v>0</v>
      </c>
      <c r="AE133" s="57">
        <f t="shared" si="68"/>
        <v>0</v>
      </c>
      <c r="AF133" s="57">
        <f t="shared" si="69"/>
        <v>0</v>
      </c>
      <c r="BA133" s="1"/>
      <c r="BB133" s="20"/>
      <c r="BM133" s="1"/>
      <c r="BN133" s="20"/>
      <c r="BY133" s="1"/>
      <c r="BZ133" s="20"/>
    </row>
    <row r="134" spans="2:78" ht="19.5">
      <c r="B134" s="23"/>
      <c r="C134" s="9" t="s">
        <v>10</v>
      </c>
      <c r="D134" s="16">
        <f>D135+Parameters!$C$8</f>
        <v>3.7499999999999996</v>
      </c>
      <c r="E134" s="10" t="s">
        <v>2</v>
      </c>
      <c r="F134" s="5">
        <v>0</v>
      </c>
      <c r="G134" s="33">
        <f t="shared" si="60"/>
        <v>0</v>
      </c>
      <c r="H134" s="24"/>
      <c r="I134" s="9" t="s">
        <v>10</v>
      </c>
      <c r="J134" s="16">
        <f>J135+Parameters!$G$8</f>
        <v>2.2</v>
      </c>
      <c r="K134" s="10" t="s">
        <v>2</v>
      </c>
      <c r="L134" s="5">
        <v>0</v>
      </c>
      <c r="M134" s="33">
        <f t="shared" si="61"/>
        <v>0</v>
      </c>
      <c r="O134" s="9" t="s">
        <v>10</v>
      </c>
      <c r="P134" s="16">
        <f>P135+Parameters!$C$13</f>
        <v>4.1000000000000005</v>
      </c>
      <c r="Q134" s="10" t="s">
        <v>2</v>
      </c>
      <c r="R134" s="5">
        <v>0</v>
      </c>
      <c r="S134" s="33">
        <f t="shared" si="62"/>
        <v>0</v>
      </c>
      <c r="U134" s="9" t="s">
        <v>10</v>
      </c>
      <c r="V134" s="16">
        <f>V135+Parameters!$G$13</f>
        <v>2.5499999999999994</v>
      </c>
      <c r="W134" s="10" t="s">
        <v>2</v>
      </c>
      <c r="X134" s="5">
        <v>0</v>
      </c>
      <c r="Y134" s="33">
        <f t="shared" si="63"/>
        <v>0</v>
      </c>
      <c r="Z134" s="43" t="s">
        <v>64</v>
      </c>
      <c r="AA134" s="50">
        <f t="shared" si="64"/>
        <v>0</v>
      </c>
      <c r="AB134" s="50">
        <f t="shared" si="65"/>
        <v>0</v>
      </c>
      <c r="AC134" s="50">
        <f t="shared" si="66"/>
        <v>0</v>
      </c>
      <c r="AD134" s="50">
        <f t="shared" si="67"/>
        <v>0</v>
      </c>
      <c r="AE134" s="57">
        <f t="shared" si="68"/>
        <v>0</v>
      </c>
      <c r="AF134" s="57">
        <f t="shared" si="69"/>
        <v>0</v>
      </c>
      <c r="BA134" s="1"/>
      <c r="BB134" s="20"/>
      <c r="BM134" s="1"/>
      <c r="BN134" s="20"/>
      <c r="BY134" s="1"/>
      <c r="BZ134" s="20"/>
    </row>
    <row r="135" spans="3:78" ht="19.5">
      <c r="C135" s="9" t="s">
        <v>11</v>
      </c>
      <c r="D135" s="16">
        <f>D136+Parameters!$C$8</f>
        <v>3.6399999999999997</v>
      </c>
      <c r="E135" s="10" t="s">
        <v>2</v>
      </c>
      <c r="F135" s="5">
        <v>0</v>
      </c>
      <c r="G135" s="33">
        <f t="shared" si="60"/>
        <v>0</v>
      </c>
      <c r="I135" s="9" t="s">
        <v>11</v>
      </c>
      <c r="J135" s="16">
        <f>J136+Parameters!$G$8</f>
        <v>2.1</v>
      </c>
      <c r="K135" s="10" t="s">
        <v>2</v>
      </c>
      <c r="L135" s="5">
        <v>0</v>
      </c>
      <c r="M135" s="33">
        <f t="shared" si="61"/>
        <v>0</v>
      </c>
      <c r="O135" s="9" t="s">
        <v>11</v>
      </c>
      <c r="P135" s="16">
        <f>P136+Parameters!$C$13</f>
        <v>3.9800000000000004</v>
      </c>
      <c r="Q135" s="10" t="s">
        <v>2</v>
      </c>
      <c r="R135" s="5">
        <v>0</v>
      </c>
      <c r="S135" s="33">
        <f t="shared" si="62"/>
        <v>0</v>
      </c>
      <c r="U135" s="9" t="s">
        <v>11</v>
      </c>
      <c r="V135" s="16">
        <f>V136+Parameters!$G$13</f>
        <v>2.4399999999999995</v>
      </c>
      <c r="W135" s="10" t="s">
        <v>2</v>
      </c>
      <c r="X135" s="5">
        <v>0</v>
      </c>
      <c r="Y135" s="33">
        <f t="shared" si="63"/>
        <v>0</v>
      </c>
      <c r="Z135" s="42" t="s">
        <v>65</v>
      </c>
      <c r="AA135" s="49">
        <f t="shared" si="64"/>
        <v>0</v>
      </c>
      <c r="AB135" s="49">
        <f t="shared" si="65"/>
        <v>0</v>
      </c>
      <c r="AC135" s="49">
        <f t="shared" si="66"/>
        <v>0</v>
      </c>
      <c r="AD135" s="49">
        <f t="shared" si="67"/>
        <v>0</v>
      </c>
      <c r="AE135" s="57">
        <f t="shared" si="68"/>
        <v>0</v>
      </c>
      <c r="AF135" s="57">
        <f t="shared" si="69"/>
        <v>0</v>
      </c>
      <c r="BA135" s="1"/>
      <c r="BB135" s="20"/>
      <c r="BM135" s="1"/>
      <c r="BN135" s="20"/>
      <c r="BY135" s="1"/>
      <c r="BZ135" s="20"/>
    </row>
    <row r="136" spans="3:78" ht="19.5">
      <c r="C136" s="9" t="s">
        <v>12</v>
      </c>
      <c r="D136" s="16">
        <f>D137+Parameters!$C$8</f>
        <v>3.53</v>
      </c>
      <c r="E136" s="10" t="s">
        <v>2</v>
      </c>
      <c r="F136" s="5">
        <v>0</v>
      </c>
      <c r="G136" s="33">
        <f t="shared" si="60"/>
        <v>0</v>
      </c>
      <c r="I136" s="9" t="s">
        <v>12</v>
      </c>
      <c r="J136" s="16">
        <f>J137+Parameters!$G$8</f>
        <v>2</v>
      </c>
      <c r="K136" s="10" t="s">
        <v>2</v>
      </c>
      <c r="L136" s="5">
        <v>0</v>
      </c>
      <c r="M136" s="33">
        <f t="shared" si="61"/>
        <v>0</v>
      </c>
      <c r="O136" s="9" t="s">
        <v>12</v>
      </c>
      <c r="P136" s="16">
        <f>P137+Parameters!$C$13</f>
        <v>3.8600000000000003</v>
      </c>
      <c r="Q136" s="10" t="s">
        <v>2</v>
      </c>
      <c r="R136" s="5">
        <v>0</v>
      </c>
      <c r="S136" s="33">
        <f t="shared" si="62"/>
        <v>0</v>
      </c>
      <c r="U136" s="9" t="s">
        <v>12</v>
      </c>
      <c r="V136" s="16">
        <f>V137+Parameters!$G$13</f>
        <v>2.3299999999999996</v>
      </c>
      <c r="W136" s="10" t="s">
        <v>2</v>
      </c>
      <c r="X136" s="5">
        <v>0</v>
      </c>
      <c r="Y136" s="33">
        <f t="shared" si="63"/>
        <v>0</v>
      </c>
      <c r="Z136" s="44" t="s">
        <v>66</v>
      </c>
      <c r="AA136" s="51">
        <f t="shared" si="64"/>
        <v>0</v>
      </c>
      <c r="AB136" s="51">
        <f t="shared" si="65"/>
        <v>0</v>
      </c>
      <c r="AC136" s="51">
        <f t="shared" si="66"/>
        <v>0</v>
      </c>
      <c r="AD136" s="51">
        <f t="shared" si="67"/>
        <v>0</v>
      </c>
      <c r="AE136" s="57">
        <f t="shared" si="68"/>
        <v>0</v>
      </c>
      <c r="AF136" s="57">
        <f t="shared" si="69"/>
        <v>0</v>
      </c>
      <c r="BA136" s="1"/>
      <c r="BB136" s="20"/>
      <c r="BM136" s="1"/>
      <c r="BN136" s="20"/>
      <c r="BY136" s="1"/>
      <c r="BZ136" s="20"/>
    </row>
    <row r="137" spans="3:78" ht="19.5">
      <c r="C137" s="9" t="s">
        <v>13</v>
      </c>
      <c r="D137" s="16">
        <f>D138+Parameters!$C$8</f>
        <v>3.42</v>
      </c>
      <c r="E137" s="10" t="s">
        <v>2</v>
      </c>
      <c r="F137" s="5">
        <v>0</v>
      </c>
      <c r="G137" s="33">
        <f t="shared" si="60"/>
        <v>0</v>
      </c>
      <c r="I137" s="9" t="s">
        <v>13</v>
      </c>
      <c r="J137" s="16">
        <f>J138+Parameters!$G$8</f>
        <v>1.9000000000000001</v>
      </c>
      <c r="K137" s="10" t="s">
        <v>2</v>
      </c>
      <c r="L137" s="5">
        <v>0</v>
      </c>
      <c r="M137" s="33">
        <f t="shared" si="61"/>
        <v>0</v>
      </c>
      <c r="O137" s="9" t="s">
        <v>13</v>
      </c>
      <c r="P137" s="16">
        <f>P138+Parameters!$C$13</f>
        <v>3.74</v>
      </c>
      <c r="Q137" s="10" t="s">
        <v>2</v>
      </c>
      <c r="R137" s="5">
        <v>0</v>
      </c>
      <c r="S137" s="33">
        <f t="shared" si="62"/>
        <v>0</v>
      </c>
      <c r="U137" s="9" t="s">
        <v>13</v>
      </c>
      <c r="V137" s="16">
        <f>V138+Parameters!$G$13</f>
        <v>2.2199999999999998</v>
      </c>
      <c r="W137" s="10" t="s">
        <v>2</v>
      </c>
      <c r="X137" s="5">
        <v>0</v>
      </c>
      <c r="Y137" s="33">
        <f t="shared" si="63"/>
        <v>0</v>
      </c>
      <c r="Z137" s="42" t="s">
        <v>67</v>
      </c>
      <c r="AA137" s="49">
        <f t="shared" si="64"/>
        <v>0</v>
      </c>
      <c r="AB137" s="49">
        <f t="shared" si="65"/>
        <v>0</v>
      </c>
      <c r="AC137" s="49">
        <f t="shared" si="66"/>
        <v>0</v>
      </c>
      <c r="AD137" s="49">
        <f t="shared" si="67"/>
        <v>0</v>
      </c>
      <c r="AE137" s="57">
        <f t="shared" si="68"/>
        <v>0</v>
      </c>
      <c r="AF137" s="57">
        <f t="shared" si="69"/>
        <v>0</v>
      </c>
      <c r="BA137" s="1"/>
      <c r="BB137" s="20"/>
      <c r="BM137" s="1"/>
      <c r="BN137" s="20"/>
      <c r="BY137" s="1"/>
      <c r="BZ137" s="20"/>
    </row>
    <row r="138" spans="3:78" ht="19.5">
      <c r="C138" s="9" t="s">
        <v>14</v>
      </c>
      <c r="D138" s="16">
        <f>D139+Parameters!$C$8</f>
        <v>3.31</v>
      </c>
      <c r="E138" s="10" t="s">
        <v>2</v>
      </c>
      <c r="F138" s="5">
        <v>0</v>
      </c>
      <c r="G138" s="33">
        <f t="shared" si="60"/>
        <v>0</v>
      </c>
      <c r="I138" s="9" t="s">
        <v>14</v>
      </c>
      <c r="J138" s="16">
        <f>J139+Parameters!$G$8</f>
        <v>1.8</v>
      </c>
      <c r="K138" s="10" t="s">
        <v>2</v>
      </c>
      <c r="L138" s="5">
        <v>0</v>
      </c>
      <c r="M138" s="33">
        <f t="shared" si="61"/>
        <v>0</v>
      </c>
      <c r="O138" s="9" t="s">
        <v>14</v>
      </c>
      <c r="P138" s="16">
        <f>P139+Parameters!$C$13</f>
        <v>3.62</v>
      </c>
      <c r="Q138" s="10" t="s">
        <v>2</v>
      </c>
      <c r="R138" s="5">
        <v>0</v>
      </c>
      <c r="S138" s="33">
        <f t="shared" si="62"/>
        <v>0</v>
      </c>
      <c r="U138" s="9" t="s">
        <v>14</v>
      </c>
      <c r="V138" s="16">
        <f>V139+Parameters!$G$13</f>
        <v>2.11</v>
      </c>
      <c r="W138" s="10" t="s">
        <v>2</v>
      </c>
      <c r="X138" s="5">
        <v>0</v>
      </c>
      <c r="Y138" s="33">
        <f t="shared" si="63"/>
        <v>0</v>
      </c>
      <c r="Z138" s="42" t="s">
        <v>68</v>
      </c>
      <c r="AA138" s="49">
        <f t="shared" si="64"/>
        <v>0</v>
      </c>
      <c r="AB138" s="49">
        <f t="shared" si="65"/>
        <v>0</v>
      </c>
      <c r="AC138" s="49">
        <f t="shared" si="66"/>
        <v>0</v>
      </c>
      <c r="AD138" s="49">
        <f t="shared" si="67"/>
        <v>0</v>
      </c>
      <c r="AE138" s="57">
        <f t="shared" si="68"/>
        <v>0</v>
      </c>
      <c r="AF138" s="57">
        <f t="shared" si="69"/>
        <v>0</v>
      </c>
      <c r="BA138" s="1"/>
      <c r="BB138" s="20"/>
      <c r="BM138" s="1"/>
      <c r="BN138" s="20"/>
      <c r="BY138" s="1"/>
      <c r="BZ138" s="20"/>
    </row>
    <row r="139" spans="3:78" ht="19.5">
      <c r="C139" s="9" t="s">
        <v>15</v>
      </c>
      <c r="D139" s="16">
        <f>Parameters!C7</f>
        <v>3.2</v>
      </c>
      <c r="E139" s="10" t="s">
        <v>2</v>
      </c>
      <c r="F139" s="5">
        <v>0</v>
      </c>
      <c r="G139" s="33">
        <f>IF(F139=F119,0,2)</f>
        <v>0</v>
      </c>
      <c r="I139" s="9" t="s">
        <v>15</v>
      </c>
      <c r="J139" s="16">
        <f>Parameters!G7</f>
        <v>1.7</v>
      </c>
      <c r="K139" s="10" t="s">
        <v>2</v>
      </c>
      <c r="L139" s="5">
        <v>0</v>
      </c>
      <c r="M139" s="33">
        <f>IF(L139=L119,0,2)</f>
        <v>0</v>
      </c>
      <c r="O139" s="9" t="s">
        <v>15</v>
      </c>
      <c r="P139" s="16">
        <f>Parameters!C12</f>
        <v>3.5</v>
      </c>
      <c r="Q139" s="10" t="s">
        <v>2</v>
      </c>
      <c r="R139" s="5">
        <v>0</v>
      </c>
      <c r="S139" s="33">
        <f>IF(R139=R119,0,2)</f>
        <v>0</v>
      </c>
      <c r="U139" s="9" t="s">
        <v>15</v>
      </c>
      <c r="V139" s="16">
        <f>Parameters!G12</f>
        <v>2</v>
      </c>
      <c r="W139" s="10" t="s">
        <v>2</v>
      </c>
      <c r="X139" s="5">
        <v>0</v>
      </c>
      <c r="Y139" s="33">
        <f>IF(X139=X119,0,2)</f>
        <v>0</v>
      </c>
      <c r="Z139" s="42" t="s">
        <v>69</v>
      </c>
      <c r="AA139" s="49">
        <f t="shared" si="64"/>
        <v>0</v>
      </c>
      <c r="AB139" s="49">
        <f t="shared" si="65"/>
        <v>0</v>
      </c>
      <c r="AC139" s="49">
        <f t="shared" si="66"/>
        <v>0</v>
      </c>
      <c r="AD139" s="49">
        <f t="shared" si="67"/>
        <v>0</v>
      </c>
      <c r="AE139" s="58">
        <f t="shared" si="68"/>
        <v>0</v>
      </c>
      <c r="AF139" s="58">
        <f t="shared" si="69"/>
        <v>0</v>
      </c>
      <c r="BA139" s="1"/>
      <c r="BB139" s="20"/>
      <c r="BM139" s="1"/>
      <c r="BN139" s="20"/>
      <c r="BY139" s="1"/>
      <c r="BZ139" s="20"/>
    </row>
    <row r="140" spans="6:78" ht="18.75">
      <c r="F140" s="1"/>
      <c r="G140" s="33"/>
      <c r="R140" s="1"/>
      <c r="S140" s="33"/>
      <c r="X140" s="1"/>
      <c r="Y140" s="33"/>
      <c r="AI140" s="1"/>
      <c r="AJ140" s="20"/>
      <c r="AO140" s="1"/>
      <c r="AP140" s="20"/>
      <c r="BA140" s="1"/>
      <c r="BB140" s="20"/>
      <c r="BM140" s="1"/>
      <c r="BN140" s="20"/>
      <c r="BY140" s="1"/>
      <c r="BZ140" s="20"/>
    </row>
    <row r="141" spans="1:78" ht="18.75">
      <c r="A141" s="38" t="s">
        <v>49</v>
      </c>
      <c r="B141" s="6"/>
      <c r="R141" s="1"/>
      <c r="S141" s="33"/>
      <c r="X141" s="1"/>
      <c r="Y141" s="33"/>
      <c r="Z141" s="38" t="str">
        <f>A141</f>
        <v>DAY 8</v>
      </c>
      <c r="AI141" s="1"/>
      <c r="AJ141" s="20"/>
      <c r="AO141" s="1"/>
      <c r="AP141" s="20"/>
      <c r="BA141" s="1"/>
      <c r="BB141" s="20"/>
      <c r="BM141" s="1"/>
      <c r="BN141" s="20"/>
      <c r="BY141" s="1"/>
      <c r="BZ141" s="20"/>
    </row>
    <row r="142" spans="2:78" ht="18.75">
      <c r="B142" s="6" t="str">
        <f>B122</f>
        <v>Shipper 4</v>
      </c>
      <c r="C142" s="60" t="s">
        <v>4</v>
      </c>
      <c r="D142" s="60"/>
      <c r="E142" s="60"/>
      <c r="F142" s="60"/>
      <c r="G142" s="19"/>
      <c r="H142" s="4"/>
      <c r="I142" s="60" t="s">
        <v>20</v>
      </c>
      <c r="J142" s="60"/>
      <c r="K142" s="60"/>
      <c r="L142" s="60"/>
      <c r="O142" s="60" t="str">
        <f>O122</f>
        <v>Bundled capacity A-B</v>
      </c>
      <c r="P142" s="60"/>
      <c r="Q142" s="60"/>
      <c r="R142" s="60"/>
      <c r="S142" s="19"/>
      <c r="T142" s="4"/>
      <c r="U142" s="60" t="str">
        <f>U122</f>
        <v>Bundled capacity B-C</v>
      </c>
      <c r="V142" s="60"/>
      <c r="W142" s="60"/>
      <c r="X142" s="60"/>
      <c r="Y142" s="35"/>
      <c r="Z142" s="6" t="str">
        <f>B142</f>
        <v>Shipper 4</v>
      </c>
      <c r="AI142" s="1"/>
      <c r="AJ142" s="20"/>
      <c r="AO142" s="1"/>
      <c r="AP142" s="20"/>
      <c r="BA142" s="1"/>
      <c r="BB142" s="20"/>
      <c r="BM142" s="1"/>
      <c r="BN142" s="20"/>
      <c r="BY142" s="1"/>
      <c r="BZ142" s="20"/>
    </row>
    <row r="143" spans="25:78" ht="18.75">
      <c r="Y143" s="35"/>
      <c r="AI143" s="1"/>
      <c r="AJ143" s="20"/>
      <c r="AO143" s="1"/>
      <c r="AP143" s="20"/>
      <c r="BA143" s="1"/>
      <c r="BB143" s="20"/>
      <c r="BM143" s="1"/>
      <c r="BN143" s="20"/>
      <c r="BY143" s="1"/>
      <c r="BZ143" s="20"/>
    </row>
    <row r="144" spans="6:78" ht="45">
      <c r="F144" s="2" t="s">
        <v>3</v>
      </c>
      <c r="G144" s="32" t="str">
        <f>G124</f>
        <v>CHECK</v>
      </c>
      <c r="L144" s="2" t="s">
        <v>3</v>
      </c>
      <c r="M144" s="37" t="str">
        <f>M124</f>
        <v>CHECK</v>
      </c>
      <c r="R144" s="2" t="s">
        <v>3</v>
      </c>
      <c r="S144" s="32" t="str">
        <f>S124</f>
        <v>CHECK</v>
      </c>
      <c r="X144" s="2" t="s">
        <v>3</v>
      </c>
      <c r="Y144" s="37" t="str">
        <f>Y124</f>
        <v>CHECK</v>
      </c>
      <c r="Z144" s="41" t="s">
        <v>54</v>
      </c>
      <c r="AA144" s="47" t="s">
        <v>73</v>
      </c>
      <c r="AB144" s="47" t="s">
        <v>74</v>
      </c>
      <c r="AC144" s="47" t="s">
        <v>75</v>
      </c>
      <c r="AD144" s="47" t="s">
        <v>76</v>
      </c>
      <c r="AE144" s="56" t="s">
        <v>71</v>
      </c>
      <c r="AF144" s="56" t="s">
        <v>72</v>
      </c>
      <c r="AO144" s="1"/>
      <c r="AP144" s="20"/>
      <c r="BA144" s="1"/>
      <c r="BB144" s="20"/>
      <c r="BM144" s="1"/>
      <c r="BN144" s="20"/>
      <c r="BY144" s="1"/>
      <c r="BZ144" s="20"/>
    </row>
    <row r="145" spans="2:78" ht="19.5">
      <c r="B145" s="21" t="s">
        <v>35</v>
      </c>
      <c r="C145" s="9" t="s">
        <v>34</v>
      </c>
      <c r="D145" s="16">
        <f>D146+Parameters!$C$8</f>
        <v>4.740000000000001</v>
      </c>
      <c r="E145" s="10" t="s">
        <v>2</v>
      </c>
      <c r="F145" s="5">
        <v>0</v>
      </c>
      <c r="G145" s="33">
        <f aca="true" t="shared" si="70" ref="G145:G158">IF(AND(F145&lt;=F146,F145&gt;=F125),0,IF(F145&gt;F146,1,2))</f>
        <v>0</v>
      </c>
      <c r="H145" s="21" t="str">
        <f>B145</f>
        <v>Year 1</v>
      </c>
      <c r="I145" s="9" t="s">
        <v>34</v>
      </c>
      <c r="J145" s="16">
        <f>J146+Parameters!$G$8</f>
        <v>3.100000000000001</v>
      </c>
      <c r="K145" s="10" t="s">
        <v>2</v>
      </c>
      <c r="L145" s="5">
        <v>0</v>
      </c>
      <c r="M145" s="33">
        <f aca="true" t="shared" si="71" ref="M145:M158">IF(AND(L145&lt;=L146,L145&gt;=L125),0,IF(L145&gt;L146,1,2))</f>
        <v>0</v>
      </c>
      <c r="N145" s="21" t="s">
        <v>36</v>
      </c>
      <c r="O145" s="9" t="s">
        <v>34</v>
      </c>
      <c r="P145" s="16">
        <f>P146+Parameters!$C$13</f>
        <v>5.1800000000000015</v>
      </c>
      <c r="Q145" s="10" t="s">
        <v>2</v>
      </c>
      <c r="R145" s="5">
        <v>0</v>
      </c>
      <c r="S145" s="33">
        <f aca="true" t="shared" si="72" ref="S145:S158">IF(AND(R145&lt;=R146,R145&gt;=R125),0,IF(R145&gt;R146,1,2))</f>
        <v>0</v>
      </c>
      <c r="T145" s="15" t="str">
        <f>N145</f>
        <v>Year 2</v>
      </c>
      <c r="U145" s="9" t="s">
        <v>34</v>
      </c>
      <c r="V145" s="16">
        <f>V146+Parameters!$G$13</f>
        <v>3.5399999999999983</v>
      </c>
      <c r="W145" s="10" t="s">
        <v>2</v>
      </c>
      <c r="X145" s="5">
        <v>0</v>
      </c>
      <c r="Y145" s="33">
        <f aca="true" t="shared" si="73" ref="Y145:Y158">IF(AND(X145&lt;=X146,X145&gt;=X125),0,IF(X145&gt;X146,1,2))</f>
        <v>0</v>
      </c>
      <c r="Z145" s="42" t="s">
        <v>55</v>
      </c>
      <c r="AA145" s="48">
        <f aca="true" t="shared" si="74" ref="AA145:AA159">D145*F145</f>
        <v>0</v>
      </c>
      <c r="AB145" s="48">
        <f aca="true" t="shared" si="75" ref="AB145:AB159">J145*L145</f>
        <v>0</v>
      </c>
      <c r="AC145" s="48">
        <f aca="true" t="shared" si="76" ref="AC145:AC159">P145*R145</f>
        <v>0</v>
      </c>
      <c r="AD145" s="48">
        <f aca="true" t="shared" si="77" ref="AD145:AD159">V145*X145</f>
        <v>0</v>
      </c>
      <c r="AE145" s="57">
        <f>SUM(AA145:AB145)</f>
        <v>0</v>
      </c>
      <c r="AF145" s="57">
        <f>SUM(AC145:AD145)</f>
        <v>0</v>
      </c>
      <c r="AO145" s="1"/>
      <c r="AP145" s="20"/>
      <c r="BA145" s="1"/>
      <c r="BB145" s="20"/>
      <c r="BM145" s="1"/>
      <c r="BN145" s="20"/>
      <c r="BY145" s="1"/>
      <c r="BZ145" s="20"/>
    </row>
    <row r="146" spans="2:78" ht="19.5">
      <c r="B146" s="59" t="s">
        <v>5</v>
      </c>
      <c r="C146" s="9" t="s">
        <v>33</v>
      </c>
      <c r="D146" s="16">
        <f>D147+Parameters!$C$8</f>
        <v>4.630000000000001</v>
      </c>
      <c r="E146" s="10" t="s">
        <v>2</v>
      </c>
      <c r="F146" s="5">
        <v>0</v>
      </c>
      <c r="G146" s="33">
        <f t="shared" si="70"/>
        <v>0</v>
      </c>
      <c r="H146" s="59" t="s">
        <v>5</v>
      </c>
      <c r="I146" s="9" t="s">
        <v>33</v>
      </c>
      <c r="J146" s="16">
        <f>J147+Parameters!$G$8</f>
        <v>3.000000000000001</v>
      </c>
      <c r="K146" s="10" t="s">
        <v>2</v>
      </c>
      <c r="L146" s="5">
        <v>0</v>
      </c>
      <c r="M146" s="33">
        <f t="shared" si="71"/>
        <v>0</v>
      </c>
      <c r="N146" s="59" t="s">
        <v>5</v>
      </c>
      <c r="O146" s="9" t="s">
        <v>33</v>
      </c>
      <c r="P146" s="16">
        <f>P147+Parameters!$C$13</f>
        <v>5.060000000000001</v>
      </c>
      <c r="Q146" s="10" t="s">
        <v>2</v>
      </c>
      <c r="R146" s="5">
        <v>0</v>
      </c>
      <c r="S146" s="33">
        <f t="shared" si="72"/>
        <v>0</v>
      </c>
      <c r="T146" s="59" t="s">
        <v>5</v>
      </c>
      <c r="U146" s="9" t="s">
        <v>33</v>
      </c>
      <c r="V146" s="16">
        <f>V147+Parameters!$G$13</f>
        <v>3.4299999999999984</v>
      </c>
      <c r="W146" s="10" t="s">
        <v>2</v>
      </c>
      <c r="X146" s="5">
        <v>0</v>
      </c>
      <c r="Y146" s="33">
        <f t="shared" si="73"/>
        <v>0</v>
      </c>
      <c r="Z146" s="42" t="s">
        <v>56</v>
      </c>
      <c r="AA146" s="48">
        <f t="shared" si="74"/>
        <v>0</v>
      </c>
      <c r="AB146" s="48">
        <f t="shared" si="75"/>
        <v>0</v>
      </c>
      <c r="AC146" s="48">
        <f t="shared" si="76"/>
        <v>0</v>
      </c>
      <c r="AD146" s="48">
        <f t="shared" si="77"/>
        <v>0</v>
      </c>
      <c r="AE146" s="57">
        <f aca="true" t="shared" si="78" ref="AE146:AE159">SUM(AA146:AB146)</f>
        <v>0</v>
      </c>
      <c r="AF146" s="57">
        <f aca="true" t="shared" si="79" ref="AF146:AF159">SUM(AC146:AD146)</f>
        <v>0</v>
      </c>
      <c r="AO146" s="1"/>
      <c r="AP146" s="20"/>
      <c r="BA146" s="1"/>
      <c r="BB146" s="20"/>
      <c r="BM146" s="1"/>
      <c r="BN146" s="20"/>
      <c r="BY146" s="1"/>
      <c r="BZ146" s="20"/>
    </row>
    <row r="147" spans="2:78" ht="19.5">
      <c r="B147" s="59"/>
      <c r="C147" s="9" t="s">
        <v>32</v>
      </c>
      <c r="D147" s="16">
        <f>D148+Parameters!$C$8</f>
        <v>4.5200000000000005</v>
      </c>
      <c r="E147" s="10" t="s">
        <v>2</v>
      </c>
      <c r="F147" s="5">
        <v>0</v>
      </c>
      <c r="G147" s="33">
        <f t="shared" si="70"/>
        <v>0</v>
      </c>
      <c r="H147" s="59"/>
      <c r="I147" s="9" t="s">
        <v>32</v>
      </c>
      <c r="J147" s="16">
        <f>J148+Parameters!$G$8</f>
        <v>2.900000000000001</v>
      </c>
      <c r="K147" s="10" t="s">
        <v>2</v>
      </c>
      <c r="L147" s="5">
        <v>0</v>
      </c>
      <c r="M147" s="33">
        <f t="shared" si="71"/>
        <v>0</v>
      </c>
      <c r="N147" s="59"/>
      <c r="O147" s="9" t="s">
        <v>32</v>
      </c>
      <c r="P147" s="16">
        <f>P148+Parameters!$C$13</f>
        <v>4.940000000000001</v>
      </c>
      <c r="Q147" s="10" t="s">
        <v>2</v>
      </c>
      <c r="R147" s="5">
        <v>0</v>
      </c>
      <c r="S147" s="33">
        <f t="shared" si="72"/>
        <v>0</v>
      </c>
      <c r="T147" s="59"/>
      <c r="U147" s="9" t="s">
        <v>32</v>
      </c>
      <c r="V147" s="16">
        <f>V148+Parameters!$G$13</f>
        <v>3.3199999999999985</v>
      </c>
      <c r="W147" s="10" t="s">
        <v>2</v>
      </c>
      <c r="X147" s="5">
        <v>0</v>
      </c>
      <c r="Y147" s="33">
        <f t="shared" si="73"/>
        <v>0</v>
      </c>
      <c r="Z147" s="42" t="s">
        <v>57</v>
      </c>
      <c r="AA147" s="48">
        <f t="shared" si="74"/>
        <v>0</v>
      </c>
      <c r="AB147" s="48">
        <f t="shared" si="75"/>
        <v>0</v>
      </c>
      <c r="AC147" s="48">
        <f t="shared" si="76"/>
        <v>0</v>
      </c>
      <c r="AD147" s="48">
        <f t="shared" si="77"/>
        <v>0</v>
      </c>
      <c r="AE147" s="57">
        <f t="shared" si="78"/>
        <v>0</v>
      </c>
      <c r="AF147" s="57">
        <f t="shared" si="79"/>
        <v>0</v>
      </c>
      <c r="AO147" s="1"/>
      <c r="AP147" s="20"/>
      <c r="BA147" s="1"/>
      <c r="BB147" s="20"/>
      <c r="BM147" s="1"/>
      <c r="BN147" s="20"/>
      <c r="BY147" s="1"/>
      <c r="BZ147" s="20"/>
    </row>
    <row r="148" spans="2:78" ht="19.5">
      <c r="B148" s="59"/>
      <c r="C148" s="9" t="s">
        <v>31</v>
      </c>
      <c r="D148" s="16">
        <f>D149+Parameters!$C$8</f>
        <v>4.41</v>
      </c>
      <c r="E148" s="10" t="s">
        <v>2</v>
      </c>
      <c r="F148" s="5">
        <v>0</v>
      </c>
      <c r="G148" s="33">
        <f t="shared" si="70"/>
        <v>0</v>
      </c>
      <c r="H148" s="59"/>
      <c r="I148" s="9" t="s">
        <v>31</v>
      </c>
      <c r="J148" s="16">
        <f>J149+Parameters!$G$8</f>
        <v>2.8000000000000007</v>
      </c>
      <c r="K148" s="10" t="s">
        <v>2</v>
      </c>
      <c r="L148" s="5">
        <v>0</v>
      </c>
      <c r="M148" s="33">
        <f t="shared" si="71"/>
        <v>0</v>
      </c>
      <c r="N148" s="59"/>
      <c r="O148" s="9" t="s">
        <v>31</v>
      </c>
      <c r="P148" s="16">
        <f>P149+Parameters!$C$13</f>
        <v>4.820000000000001</v>
      </c>
      <c r="Q148" s="10" t="s">
        <v>2</v>
      </c>
      <c r="R148" s="5">
        <v>0</v>
      </c>
      <c r="S148" s="33">
        <f t="shared" si="72"/>
        <v>0</v>
      </c>
      <c r="T148" s="59"/>
      <c r="U148" s="9" t="s">
        <v>31</v>
      </c>
      <c r="V148" s="16">
        <f>V149+Parameters!$G$13</f>
        <v>3.2099999999999986</v>
      </c>
      <c r="W148" s="10" t="s">
        <v>2</v>
      </c>
      <c r="X148" s="5">
        <v>0</v>
      </c>
      <c r="Y148" s="33">
        <f t="shared" si="73"/>
        <v>0</v>
      </c>
      <c r="Z148" s="42" t="s">
        <v>58</v>
      </c>
      <c r="AA148" s="49">
        <f t="shared" si="74"/>
        <v>0</v>
      </c>
      <c r="AB148" s="49">
        <f t="shared" si="75"/>
        <v>0</v>
      </c>
      <c r="AC148" s="49">
        <f t="shared" si="76"/>
        <v>0</v>
      </c>
      <c r="AD148" s="49">
        <f t="shared" si="77"/>
        <v>0</v>
      </c>
      <c r="AE148" s="57">
        <f t="shared" si="78"/>
        <v>0</v>
      </c>
      <c r="AF148" s="57">
        <f t="shared" si="79"/>
        <v>0</v>
      </c>
      <c r="AO148" s="1"/>
      <c r="AP148" s="20"/>
      <c r="BA148" s="1"/>
      <c r="BB148" s="20"/>
      <c r="BM148" s="1"/>
      <c r="BN148" s="20"/>
      <c r="BY148" s="1"/>
      <c r="BZ148" s="20"/>
    </row>
    <row r="149" spans="2:78" ht="19.5">
      <c r="B149" s="8">
        <f>Parameters!C6</f>
        <v>600000</v>
      </c>
      <c r="C149" s="9" t="s">
        <v>30</v>
      </c>
      <c r="D149" s="16">
        <f>D150+Parameters!$C$8</f>
        <v>4.3</v>
      </c>
      <c r="E149" s="10" t="s">
        <v>2</v>
      </c>
      <c r="F149" s="5">
        <v>0</v>
      </c>
      <c r="G149" s="33">
        <f t="shared" si="70"/>
        <v>0</v>
      </c>
      <c r="H149" s="11">
        <f>Parameters!G6</f>
        <v>450000</v>
      </c>
      <c r="I149" s="9" t="s">
        <v>30</v>
      </c>
      <c r="J149" s="16">
        <f>J150+Parameters!$G$8</f>
        <v>2.7000000000000006</v>
      </c>
      <c r="K149" s="10" t="s">
        <v>2</v>
      </c>
      <c r="L149" s="5">
        <v>0</v>
      </c>
      <c r="M149" s="33">
        <f t="shared" si="71"/>
        <v>0</v>
      </c>
      <c r="N149" s="11">
        <f>Parameters!C11</f>
        <v>800000</v>
      </c>
      <c r="O149" s="9" t="s">
        <v>30</v>
      </c>
      <c r="P149" s="16">
        <f>P150+Parameters!$C$13</f>
        <v>4.700000000000001</v>
      </c>
      <c r="Q149" s="10" t="s">
        <v>2</v>
      </c>
      <c r="R149" s="5">
        <v>0</v>
      </c>
      <c r="S149" s="33">
        <f t="shared" si="72"/>
        <v>0</v>
      </c>
      <c r="T149" s="11">
        <f>Parameters!G11</f>
        <v>550000</v>
      </c>
      <c r="U149" s="9" t="s">
        <v>30</v>
      </c>
      <c r="V149" s="16">
        <f>V150+Parameters!$G$13</f>
        <v>3.0999999999999988</v>
      </c>
      <c r="W149" s="10" t="s">
        <v>2</v>
      </c>
      <c r="X149" s="5">
        <v>0</v>
      </c>
      <c r="Y149" s="33">
        <f t="shared" si="73"/>
        <v>0</v>
      </c>
      <c r="Z149" s="42" t="s">
        <v>59</v>
      </c>
      <c r="AA149" s="49">
        <f t="shared" si="74"/>
        <v>0</v>
      </c>
      <c r="AB149" s="49">
        <f t="shared" si="75"/>
        <v>0</v>
      </c>
      <c r="AC149" s="49">
        <f t="shared" si="76"/>
        <v>0</v>
      </c>
      <c r="AD149" s="49">
        <f t="shared" si="77"/>
        <v>0</v>
      </c>
      <c r="AE149" s="57">
        <f t="shared" si="78"/>
        <v>0</v>
      </c>
      <c r="AF149" s="57">
        <f t="shared" si="79"/>
        <v>0</v>
      </c>
      <c r="AO149" s="1"/>
      <c r="AP149" s="20"/>
      <c r="BA149" s="1"/>
      <c r="BB149" s="20"/>
      <c r="BM149" s="1"/>
      <c r="BN149" s="20"/>
      <c r="BY149" s="1"/>
      <c r="BZ149" s="20"/>
    </row>
    <row r="150" spans="2:78" ht="19.5">
      <c r="B150" s="23"/>
      <c r="C150" s="9" t="s">
        <v>7</v>
      </c>
      <c r="D150" s="16">
        <f>D151+Parameters!$C$8</f>
        <v>4.1899999999999995</v>
      </c>
      <c r="E150" s="10" t="s">
        <v>2</v>
      </c>
      <c r="F150" s="5">
        <v>0</v>
      </c>
      <c r="G150" s="33">
        <f t="shared" si="70"/>
        <v>0</v>
      </c>
      <c r="H150" s="24"/>
      <c r="I150" s="9" t="s">
        <v>7</v>
      </c>
      <c r="J150" s="16">
        <f>J151+Parameters!$G$8</f>
        <v>2.6000000000000005</v>
      </c>
      <c r="K150" s="10" t="s">
        <v>2</v>
      </c>
      <c r="L150" s="5">
        <v>0</v>
      </c>
      <c r="M150" s="33">
        <f t="shared" si="71"/>
        <v>0</v>
      </c>
      <c r="O150" s="9" t="s">
        <v>7</v>
      </c>
      <c r="P150" s="16">
        <f>P151+Parameters!$C$13</f>
        <v>4.580000000000001</v>
      </c>
      <c r="Q150" s="10" t="s">
        <v>2</v>
      </c>
      <c r="R150" s="5">
        <v>0</v>
      </c>
      <c r="S150" s="33">
        <f t="shared" si="72"/>
        <v>0</v>
      </c>
      <c r="U150" s="9" t="s">
        <v>7</v>
      </c>
      <c r="V150" s="16">
        <f>V151+Parameters!$G$13</f>
        <v>2.989999999999999</v>
      </c>
      <c r="W150" s="10" t="s">
        <v>2</v>
      </c>
      <c r="X150" s="5">
        <v>0</v>
      </c>
      <c r="Y150" s="33">
        <f t="shared" si="73"/>
        <v>0</v>
      </c>
      <c r="Z150" s="42" t="s">
        <v>60</v>
      </c>
      <c r="AA150" s="49">
        <f t="shared" si="74"/>
        <v>0</v>
      </c>
      <c r="AB150" s="49">
        <f t="shared" si="75"/>
        <v>0</v>
      </c>
      <c r="AC150" s="49">
        <f t="shared" si="76"/>
        <v>0</v>
      </c>
      <c r="AD150" s="49">
        <f t="shared" si="77"/>
        <v>0</v>
      </c>
      <c r="AE150" s="57">
        <f t="shared" si="78"/>
        <v>0</v>
      </c>
      <c r="AF150" s="57">
        <f t="shared" si="79"/>
        <v>0</v>
      </c>
      <c r="AO150" s="1"/>
      <c r="AP150" s="20"/>
      <c r="BA150" s="1"/>
      <c r="BB150" s="20"/>
      <c r="BM150" s="1"/>
      <c r="BN150" s="20"/>
      <c r="BY150" s="1"/>
      <c r="BZ150" s="20"/>
    </row>
    <row r="151" spans="2:78" ht="19.5">
      <c r="B151" s="23"/>
      <c r="C151" s="9" t="s">
        <v>8</v>
      </c>
      <c r="D151" s="16">
        <f>D152+Parameters!$C$8</f>
        <v>4.079999999999999</v>
      </c>
      <c r="E151" s="10" t="s">
        <v>2</v>
      </c>
      <c r="F151" s="5">
        <v>0</v>
      </c>
      <c r="G151" s="33">
        <f t="shared" si="70"/>
        <v>0</v>
      </c>
      <c r="H151" s="24"/>
      <c r="I151" s="9" t="s">
        <v>8</v>
      </c>
      <c r="J151" s="16">
        <f>J152+Parameters!$G$8</f>
        <v>2.5000000000000004</v>
      </c>
      <c r="K151" s="10" t="s">
        <v>2</v>
      </c>
      <c r="L151" s="5">
        <v>0</v>
      </c>
      <c r="M151" s="33">
        <f t="shared" si="71"/>
        <v>0</v>
      </c>
      <c r="O151" s="9" t="s">
        <v>8</v>
      </c>
      <c r="P151" s="16">
        <f>P152+Parameters!$C$13</f>
        <v>4.460000000000001</v>
      </c>
      <c r="Q151" s="10" t="s">
        <v>2</v>
      </c>
      <c r="R151" s="5">
        <v>0</v>
      </c>
      <c r="S151" s="33">
        <f t="shared" si="72"/>
        <v>0</v>
      </c>
      <c r="U151" s="9" t="s">
        <v>8</v>
      </c>
      <c r="V151" s="16">
        <f>V152+Parameters!$G$13</f>
        <v>2.879999999999999</v>
      </c>
      <c r="W151" s="10" t="s">
        <v>2</v>
      </c>
      <c r="X151" s="5">
        <v>0</v>
      </c>
      <c r="Y151" s="33">
        <f t="shared" si="73"/>
        <v>0</v>
      </c>
      <c r="Z151" s="42" t="s">
        <v>61</v>
      </c>
      <c r="AA151" s="49">
        <f t="shared" si="74"/>
        <v>0</v>
      </c>
      <c r="AB151" s="49">
        <f t="shared" si="75"/>
        <v>0</v>
      </c>
      <c r="AC151" s="49">
        <f t="shared" si="76"/>
        <v>0</v>
      </c>
      <c r="AD151" s="49">
        <f t="shared" si="77"/>
        <v>0</v>
      </c>
      <c r="AE151" s="57">
        <f t="shared" si="78"/>
        <v>0</v>
      </c>
      <c r="AF151" s="57">
        <f t="shared" si="79"/>
        <v>0</v>
      </c>
      <c r="AO151" s="1"/>
      <c r="AP151" s="20"/>
      <c r="BA151" s="1"/>
      <c r="BB151" s="20"/>
      <c r="BM151" s="1"/>
      <c r="BN151" s="20"/>
      <c r="BY151" s="1"/>
      <c r="BZ151" s="20"/>
    </row>
    <row r="152" spans="2:78" ht="19.5">
      <c r="B152" s="23"/>
      <c r="C152" s="9" t="s">
        <v>25</v>
      </c>
      <c r="D152" s="16">
        <f>D153+Parameters!$C$8</f>
        <v>3.9699999999999993</v>
      </c>
      <c r="E152" s="10" t="s">
        <v>2</v>
      </c>
      <c r="F152" s="5">
        <v>0</v>
      </c>
      <c r="G152" s="33">
        <f t="shared" si="70"/>
        <v>0</v>
      </c>
      <c r="H152" s="24"/>
      <c r="I152" s="9" t="s">
        <v>25</v>
      </c>
      <c r="J152" s="16">
        <f>J153+Parameters!$G$8</f>
        <v>2.4000000000000004</v>
      </c>
      <c r="K152" s="10" t="s">
        <v>2</v>
      </c>
      <c r="L152" s="5">
        <v>0</v>
      </c>
      <c r="M152" s="33">
        <f t="shared" si="71"/>
        <v>0</v>
      </c>
      <c r="O152" s="9" t="s">
        <v>25</v>
      </c>
      <c r="P152" s="16">
        <f>P153+Parameters!$C$13</f>
        <v>4.340000000000001</v>
      </c>
      <c r="Q152" s="10" t="s">
        <v>2</v>
      </c>
      <c r="R152" s="5">
        <v>0</v>
      </c>
      <c r="S152" s="33">
        <f t="shared" si="72"/>
        <v>0</v>
      </c>
      <c r="U152" s="9" t="s">
        <v>25</v>
      </c>
      <c r="V152" s="16">
        <f>V153+Parameters!$G$13</f>
        <v>2.769999999999999</v>
      </c>
      <c r="W152" s="10" t="s">
        <v>2</v>
      </c>
      <c r="X152" s="5">
        <v>0</v>
      </c>
      <c r="Y152" s="33">
        <f t="shared" si="73"/>
        <v>0</v>
      </c>
      <c r="Z152" s="42" t="s">
        <v>62</v>
      </c>
      <c r="AA152" s="49">
        <f t="shared" si="74"/>
        <v>0</v>
      </c>
      <c r="AB152" s="49">
        <f t="shared" si="75"/>
        <v>0</v>
      </c>
      <c r="AC152" s="49">
        <f t="shared" si="76"/>
        <v>0</v>
      </c>
      <c r="AD152" s="49">
        <f t="shared" si="77"/>
        <v>0</v>
      </c>
      <c r="AE152" s="57">
        <f t="shared" si="78"/>
        <v>0</v>
      </c>
      <c r="AF152" s="57">
        <f t="shared" si="79"/>
        <v>0</v>
      </c>
      <c r="AO152" s="1"/>
      <c r="AP152" s="20"/>
      <c r="BA152" s="1"/>
      <c r="BB152" s="20"/>
      <c r="BM152" s="1"/>
      <c r="BN152" s="20"/>
      <c r="BY152" s="1"/>
      <c r="BZ152" s="20"/>
    </row>
    <row r="153" spans="2:78" ht="19.5">
      <c r="B153" s="23"/>
      <c r="C153" s="9" t="s">
        <v>9</v>
      </c>
      <c r="D153" s="16">
        <f>D154+Parameters!$C$8</f>
        <v>3.8599999999999994</v>
      </c>
      <c r="E153" s="10" t="s">
        <v>2</v>
      </c>
      <c r="F153" s="5">
        <v>0</v>
      </c>
      <c r="G153" s="33">
        <f t="shared" si="70"/>
        <v>0</v>
      </c>
      <c r="H153" s="24"/>
      <c r="I153" s="9" t="s">
        <v>9</v>
      </c>
      <c r="J153" s="16">
        <f>J154+Parameters!$G$8</f>
        <v>2.3000000000000003</v>
      </c>
      <c r="K153" s="10" t="s">
        <v>2</v>
      </c>
      <c r="L153" s="5">
        <v>0</v>
      </c>
      <c r="M153" s="33">
        <f t="shared" si="71"/>
        <v>0</v>
      </c>
      <c r="O153" s="9" t="s">
        <v>9</v>
      </c>
      <c r="P153" s="16">
        <f>P154+Parameters!$C$13</f>
        <v>4.220000000000001</v>
      </c>
      <c r="Q153" s="10" t="s">
        <v>2</v>
      </c>
      <c r="R153" s="5">
        <v>0</v>
      </c>
      <c r="S153" s="33">
        <f t="shared" si="72"/>
        <v>0</v>
      </c>
      <c r="U153" s="9" t="s">
        <v>9</v>
      </c>
      <c r="V153" s="16">
        <f>V154+Parameters!$G$13</f>
        <v>2.6599999999999993</v>
      </c>
      <c r="W153" s="10" t="s">
        <v>2</v>
      </c>
      <c r="X153" s="5">
        <v>0</v>
      </c>
      <c r="Y153" s="33">
        <f t="shared" si="73"/>
        <v>0</v>
      </c>
      <c r="Z153" s="42" t="s">
        <v>63</v>
      </c>
      <c r="AA153" s="49">
        <f t="shared" si="74"/>
        <v>0</v>
      </c>
      <c r="AB153" s="49">
        <f t="shared" si="75"/>
        <v>0</v>
      </c>
      <c r="AC153" s="49">
        <f t="shared" si="76"/>
        <v>0</v>
      </c>
      <c r="AD153" s="49">
        <f t="shared" si="77"/>
        <v>0</v>
      </c>
      <c r="AE153" s="57">
        <f t="shared" si="78"/>
        <v>0</v>
      </c>
      <c r="AF153" s="57">
        <f t="shared" si="79"/>
        <v>0</v>
      </c>
      <c r="AO153" s="1"/>
      <c r="AP153" s="20"/>
      <c r="BA153" s="1"/>
      <c r="BB153" s="20"/>
      <c r="BM153" s="1"/>
      <c r="BN153" s="20"/>
      <c r="BY153" s="1"/>
      <c r="BZ153" s="20"/>
    </row>
    <row r="154" spans="2:78" ht="19.5">
      <c r="B154" s="23"/>
      <c r="C154" s="9" t="s">
        <v>10</v>
      </c>
      <c r="D154" s="16">
        <f>D155+Parameters!$C$8</f>
        <v>3.7499999999999996</v>
      </c>
      <c r="E154" s="10" t="s">
        <v>2</v>
      </c>
      <c r="F154" s="5">
        <v>0</v>
      </c>
      <c r="G154" s="33">
        <f t="shared" si="70"/>
        <v>0</v>
      </c>
      <c r="H154" s="24"/>
      <c r="I154" s="9" t="s">
        <v>10</v>
      </c>
      <c r="J154" s="16">
        <f>J155+Parameters!$G$8</f>
        <v>2.2</v>
      </c>
      <c r="K154" s="10" t="s">
        <v>2</v>
      </c>
      <c r="L154" s="5">
        <v>0</v>
      </c>
      <c r="M154" s="33">
        <f t="shared" si="71"/>
        <v>0</v>
      </c>
      <c r="O154" s="9" t="s">
        <v>10</v>
      </c>
      <c r="P154" s="16">
        <f>P155+Parameters!$C$13</f>
        <v>4.1000000000000005</v>
      </c>
      <c r="Q154" s="10" t="s">
        <v>2</v>
      </c>
      <c r="R154" s="5">
        <v>0</v>
      </c>
      <c r="S154" s="33">
        <f t="shared" si="72"/>
        <v>0</v>
      </c>
      <c r="U154" s="9" t="s">
        <v>10</v>
      </c>
      <c r="V154" s="16">
        <f>V155+Parameters!$G$13</f>
        <v>2.5499999999999994</v>
      </c>
      <c r="W154" s="10" t="s">
        <v>2</v>
      </c>
      <c r="X154" s="5">
        <v>0</v>
      </c>
      <c r="Y154" s="33">
        <f t="shared" si="73"/>
        <v>0</v>
      </c>
      <c r="Z154" s="43" t="s">
        <v>64</v>
      </c>
      <c r="AA154" s="50">
        <f t="shared" si="74"/>
        <v>0</v>
      </c>
      <c r="AB154" s="50">
        <f t="shared" si="75"/>
        <v>0</v>
      </c>
      <c r="AC154" s="50">
        <f t="shared" si="76"/>
        <v>0</v>
      </c>
      <c r="AD154" s="50">
        <f t="shared" si="77"/>
        <v>0</v>
      </c>
      <c r="AE154" s="57">
        <f t="shared" si="78"/>
        <v>0</v>
      </c>
      <c r="AF154" s="57">
        <f t="shared" si="79"/>
        <v>0</v>
      </c>
      <c r="AO154" s="1"/>
      <c r="AP154" s="20"/>
      <c r="BA154" s="1"/>
      <c r="BB154" s="20"/>
      <c r="BM154" s="1"/>
      <c r="BN154" s="20"/>
      <c r="BY154" s="1"/>
      <c r="BZ154" s="20"/>
    </row>
    <row r="155" spans="3:78" ht="19.5">
      <c r="C155" s="9" t="s">
        <v>11</v>
      </c>
      <c r="D155" s="16">
        <f>D156+Parameters!$C$8</f>
        <v>3.6399999999999997</v>
      </c>
      <c r="E155" s="10" t="s">
        <v>2</v>
      </c>
      <c r="F155" s="5">
        <v>0</v>
      </c>
      <c r="G155" s="33">
        <f t="shared" si="70"/>
        <v>0</v>
      </c>
      <c r="I155" s="9" t="s">
        <v>11</v>
      </c>
      <c r="J155" s="16">
        <f>J156+Parameters!$G$8</f>
        <v>2.1</v>
      </c>
      <c r="K155" s="10" t="s">
        <v>2</v>
      </c>
      <c r="L155" s="5">
        <v>0</v>
      </c>
      <c r="M155" s="33">
        <f t="shared" si="71"/>
        <v>0</v>
      </c>
      <c r="O155" s="9" t="s">
        <v>11</v>
      </c>
      <c r="P155" s="16">
        <f>P156+Parameters!$C$13</f>
        <v>3.9800000000000004</v>
      </c>
      <c r="Q155" s="10" t="s">
        <v>2</v>
      </c>
      <c r="R155" s="5">
        <v>0</v>
      </c>
      <c r="S155" s="33">
        <f t="shared" si="72"/>
        <v>0</v>
      </c>
      <c r="U155" s="9" t="s">
        <v>11</v>
      </c>
      <c r="V155" s="16">
        <f>V156+Parameters!$G$13</f>
        <v>2.4399999999999995</v>
      </c>
      <c r="W155" s="10" t="s">
        <v>2</v>
      </c>
      <c r="X155" s="5">
        <v>0</v>
      </c>
      <c r="Y155" s="33">
        <f t="shared" si="73"/>
        <v>0</v>
      </c>
      <c r="Z155" s="42" t="s">
        <v>65</v>
      </c>
      <c r="AA155" s="49">
        <f t="shared" si="74"/>
        <v>0</v>
      </c>
      <c r="AB155" s="49">
        <f t="shared" si="75"/>
        <v>0</v>
      </c>
      <c r="AC155" s="49">
        <f t="shared" si="76"/>
        <v>0</v>
      </c>
      <c r="AD155" s="49">
        <f t="shared" si="77"/>
        <v>0</v>
      </c>
      <c r="AE155" s="57">
        <f t="shared" si="78"/>
        <v>0</v>
      </c>
      <c r="AF155" s="57">
        <f t="shared" si="79"/>
        <v>0</v>
      </c>
      <c r="AO155" s="1"/>
      <c r="AP155" s="20"/>
      <c r="BA155" s="1"/>
      <c r="BB155" s="20"/>
      <c r="BM155" s="1"/>
      <c r="BN155" s="20"/>
      <c r="BY155" s="1"/>
      <c r="BZ155" s="20"/>
    </row>
    <row r="156" spans="3:78" ht="19.5">
      <c r="C156" s="9" t="s">
        <v>12</v>
      </c>
      <c r="D156" s="16">
        <f>D157+Parameters!$C$8</f>
        <v>3.53</v>
      </c>
      <c r="E156" s="10" t="s">
        <v>2</v>
      </c>
      <c r="F156" s="5">
        <v>0</v>
      </c>
      <c r="G156" s="33">
        <f t="shared" si="70"/>
        <v>0</v>
      </c>
      <c r="I156" s="9" t="s">
        <v>12</v>
      </c>
      <c r="J156" s="16">
        <f>J157+Parameters!$G$8</f>
        <v>2</v>
      </c>
      <c r="K156" s="10" t="s">
        <v>2</v>
      </c>
      <c r="L156" s="5">
        <v>0</v>
      </c>
      <c r="M156" s="33">
        <f t="shared" si="71"/>
        <v>0</v>
      </c>
      <c r="O156" s="9" t="s">
        <v>12</v>
      </c>
      <c r="P156" s="16">
        <f>P157+Parameters!$C$13</f>
        <v>3.8600000000000003</v>
      </c>
      <c r="Q156" s="10" t="s">
        <v>2</v>
      </c>
      <c r="R156" s="5">
        <v>0</v>
      </c>
      <c r="S156" s="33">
        <f t="shared" si="72"/>
        <v>0</v>
      </c>
      <c r="U156" s="9" t="s">
        <v>12</v>
      </c>
      <c r="V156" s="16">
        <f>V157+Parameters!$G$13</f>
        <v>2.3299999999999996</v>
      </c>
      <c r="W156" s="10" t="s">
        <v>2</v>
      </c>
      <c r="X156" s="5">
        <v>0</v>
      </c>
      <c r="Y156" s="33">
        <f t="shared" si="73"/>
        <v>0</v>
      </c>
      <c r="Z156" s="44" t="s">
        <v>66</v>
      </c>
      <c r="AA156" s="51">
        <f t="shared" si="74"/>
        <v>0</v>
      </c>
      <c r="AB156" s="51">
        <f t="shared" si="75"/>
        <v>0</v>
      </c>
      <c r="AC156" s="51">
        <f t="shared" si="76"/>
        <v>0</v>
      </c>
      <c r="AD156" s="51">
        <f t="shared" si="77"/>
        <v>0</v>
      </c>
      <c r="AE156" s="57">
        <f t="shared" si="78"/>
        <v>0</v>
      </c>
      <c r="AF156" s="57">
        <f t="shared" si="79"/>
        <v>0</v>
      </c>
      <c r="AO156" s="1"/>
      <c r="AP156" s="20"/>
      <c r="BA156" s="1"/>
      <c r="BB156" s="20"/>
      <c r="BM156" s="1"/>
      <c r="BN156" s="20"/>
      <c r="BY156" s="1"/>
      <c r="BZ156" s="20"/>
    </row>
    <row r="157" spans="3:78" ht="19.5">
      <c r="C157" s="9" t="s">
        <v>13</v>
      </c>
      <c r="D157" s="16">
        <f>D158+Parameters!$C$8</f>
        <v>3.42</v>
      </c>
      <c r="E157" s="10" t="s">
        <v>2</v>
      </c>
      <c r="F157" s="5">
        <v>0</v>
      </c>
      <c r="G157" s="33">
        <f t="shared" si="70"/>
        <v>0</v>
      </c>
      <c r="I157" s="9" t="s">
        <v>13</v>
      </c>
      <c r="J157" s="16">
        <f>J158+Parameters!$G$8</f>
        <v>1.9000000000000001</v>
      </c>
      <c r="K157" s="10" t="s">
        <v>2</v>
      </c>
      <c r="L157" s="5">
        <v>0</v>
      </c>
      <c r="M157" s="33">
        <f t="shared" si="71"/>
        <v>0</v>
      </c>
      <c r="O157" s="9" t="s">
        <v>13</v>
      </c>
      <c r="P157" s="16">
        <f>P158+Parameters!$C$13</f>
        <v>3.74</v>
      </c>
      <c r="Q157" s="10" t="s">
        <v>2</v>
      </c>
      <c r="R157" s="5">
        <v>0</v>
      </c>
      <c r="S157" s="33">
        <f t="shared" si="72"/>
        <v>0</v>
      </c>
      <c r="U157" s="9" t="s">
        <v>13</v>
      </c>
      <c r="V157" s="16">
        <f>V158+Parameters!$G$13</f>
        <v>2.2199999999999998</v>
      </c>
      <c r="W157" s="10" t="s">
        <v>2</v>
      </c>
      <c r="X157" s="5">
        <v>0</v>
      </c>
      <c r="Y157" s="33">
        <f t="shared" si="73"/>
        <v>0</v>
      </c>
      <c r="Z157" s="42" t="s">
        <v>67</v>
      </c>
      <c r="AA157" s="49">
        <f t="shared" si="74"/>
        <v>0</v>
      </c>
      <c r="AB157" s="49">
        <f t="shared" si="75"/>
        <v>0</v>
      </c>
      <c r="AC157" s="49">
        <f t="shared" si="76"/>
        <v>0</v>
      </c>
      <c r="AD157" s="49">
        <f t="shared" si="77"/>
        <v>0</v>
      </c>
      <c r="AE157" s="57">
        <f t="shared" si="78"/>
        <v>0</v>
      </c>
      <c r="AF157" s="57">
        <f t="shared" si="79"/>
        <v>0</v>
      </c>
      <c r="AO157" s="1"/>
      <c r="AP157" s="20"/>
      <c r="BA157" s="1"/>
      <c r="BB157" s="20"/>
      <c r="BM157" s="1"/>
      <c r="BN157" s="20"/>
      <c r="BY157" s="1"/>
      <c r="BZ157" s="20"/>
    </row>
    <row r="158" spans="3:78" ht="19.5">
      <c r="C158" s="9" t="s">
        <v>14</v>
      </c>
      <c r="D158" s="16">
        <f>D159+Parameters!$C$8</f>
        <v>3.31</v>
      </c>
      <c r="E158" s="10" t="s">
        <v>2</v>
      </c>
      <c r="F158" s="5">
        <v>0</v>
      </c>
      <c r="G158" s="33">
        <f t="shared" si="70"/>
        <v>0</v>
      </c>
      <c r="I158" s="9" t="s">
        <v>14</v>
      </c>
      <c r="J158" s="16">
        <f>J159+Parameters!$G$8</f>
        <v>1.8</v>
      </c>
      <c r="K158" s="10" t="s">
        <v>2</v>
      </c>
      <c r="L158" s="5">
        <v>0</v>
      </c>
      <c r="M158" s="33">
        <f t="shared" si="71"/>
        <v>0</v>
      </c>
      <c r="O158" s="9" t="s">
        <v>14</v>
      </c>
      <c r="P158" s="16">
        <f>P159+Parameters!$C$13</f>
        <v>3.62</v>
      </c>
      <c r="Q158" s="10" t="s">
        <v>2</v>
      </c>
      <c r="R158" s="5">
        <v>0</v>
      </c>
      <c r="S158" s="33">
        <f t="shared" si="72"/>
        <v>0</v>
      </c>
      <c r="U158" s="9" t="s">
        <v>14</v>
      </c>
      <c r="V158" s="16">
        <f>V159+Parameters!$G$13</f>
        <v>2.11</v>
      </c>
      <c r="W158" s="10" t="s">
        <v>2</v>
      </c>
      <c r="X158" s="5">
        <v>0</v>
      </c>
      <c r="Y158" s="33">
        <f t="shared" si="73"/>
        <v>0</v>
      </c>
      <c r="Z158" s="42" t="s">
        <v>68</v>
      </c>
      <c r="AA158" s="49">
        <f t="shared" si="74"/>
        <v>0</v>
      </c>
      <c r="AB158" s="49">
        <f t="shared" si="75"/>
        <v>0</v>
      </c>
      <c r="AC158" s="49">
        <f t="shared" si="76"/>
        <v>0</v>
      </c>
      <c r="AD158" s="49">
        <f t="shared" si="77"/>
        <v>0</v>
      </c>
      <c r="AE158" s="57">
        <f t="shared" si="78"/>
        <v>0</v>
      </c>
      <c r="AF158" s="57">
        <f t="shared" si="79"/>
        <v>0</v>
      </c>
      <c r="AO158" s="1"/>
      <c r="AP158" s="20"/>
      <c r="BA158" s="1"/>
      <c r="BB158" s="20"/>
      <c r="BM158" s="1"/>
      <c r="BN158" s="20"/>
      <c r="BY158" s="1"/>
      <c r="BZ158" s="20"/>
    </row>
    <row r="159" spans="3:78" ht="19.5">
      <c r="C159" s="9" t="s">
        <v>15</v>
      </c>
      <c r="D159" s="16">
        <f>Parameters!C7</f>
        <v>3.2</v>
      </c>
      <c r="E159" s="10" t="s">
        <v>2</v>
      </c>
      <c r="F159" s="5">
        <v>0</v>
      </c>
      <c r="G159" s="33">
        <f>IF(F159=F139,0,2)</f>
        <v>0</v>
      </c>
      <c r="I159" s="9" t="s">
        <v>15</v>
      </c>
      <c r="J159" s="16">
        <f>Parameters!G7</f>
        <v>1.7</v>
      </c>
      <c r="K159" s="10" t="s">
        <v>2</v>
      </c>
      <c r="L159" s="5">
        <v>0</v>
      </c>
      <c r="M159" s="33">
        <f>IF(L159=L139,0,2)</f>
        <v>0</v>
      </c>
      <c r="O159" s="9" t="s">
        <v>15</v>
      </c>
      <c r="P159" s="16">
        <f>Parameters!C12</f>
        <v>3.5</v>
      </c>
      <c r="Q159" s="10" t="s">
        <v>2</v>
      </c>
      <c r="R159" s="5">
        <v>0</v>
      </c>
      <c r="S159" s="33">
        <f>IF(R159=R139,0,2)</f>
        <v>0</v>
      </c>
      <c r="U159" s="9" t="s">
        <v>15</v>
      </c>
      <c r="V159" s="16">
        <f>Parameters!G12</f>
        <v>2</v>
      </c>
      <c r="W159" s="10" t="s">
        <v>2</v>
      </c>
      <c r="X159" s="5">
        <v>0</v>
      </c>
      <c r="Y159" s="33">
        <f>IF(X159=X139,0,2)</f>
        <v>0</v>
      </c>
      <c r="Z159" s="42" t="s">
        <v>69</v>
      </c>
      <c r="AA159" s="49">
        <f t="shared" si="74"/>
        <v>0</v>
      </c>
      <c r="AB159" s="49">
        <f t="shared" si="75"/>
        <v>0</v>
      </c>
      <c r="AC159" s="49">
        <f t="shared" si="76"/>
        <v>0</v>
      </c>
      <c r="AD159" s="49">
        <f t="shared" si="77"/>
        <v>0</v>
      </c>
      <c r="AE159" s="58">
        <f t="shared" si="78"/>
        <v>0</v>
      </c>
      <c r="AF159" s="58">
        <f t="shared" si="79"/>
        <v>0</v>
      </c>
      <c r="AO159" s="1"/>
      <c r="AP159" s="20"/>
      <c r="BA159" s="1"/>
      <c r="BB159" s="20"/>
      <c r="BM159" s="1"/>
      <c r="BN159" s="20"/>
      <c r="BY159" s="1"/>
      <c r="BZ159" s="20"/>
    </row>
    <row r="160" spans="6:78" ht="18.75">
      <c r="F160" s="1"/>
      <c r="G160" s="33"/>
      <c r="R160" s="1"/>
      <c r="S160" s="33"/>
      <c r="X160" s="1"/>
      <c r="Y160" s="33"/>
      <c r="AI160" s="1"/>
      <c r="AJ160" s="20"/>
      <c r="AO160" s="1"/>
      <c r="AP160" s="20"/>
      <c r="BA160" s="1"/>
      <c r="BB160" s="20"/>
      <c r="BM160" s="1"/>
      <c r="BN160" s="20"/>
      <c r="BY160" s="1"/>
      <c r="BZ160" s="20"/>
    </row>
    <row r="161" spans="1:78" ht="18.75">
      <c r="A161" s="38" t="s">
        <v>50</v>
      </c>
      <c r="B161" s="6"/>
      <c r="R161" s="1"/>
      <c r="S161" s="33"/>
      <c r="X161" s="1"/>
      <c r="Y161" s="33"/>
      <c r="Z161" s="38" t="str">
        <f>A161</f>
        <v>DAY 9</v>
      </c>
      <c r="AI161" s="1"/>
      <c r="AJ161" s="20"/>
      <c r="AO161" s="1"/>
      <c r="AP161" s="20"/>
      <c r="BA161" s="1"/>
      <c r="BB161" s="20"/>
      <c r="BM161" s="1"/>
      <c r="BN161" s="20"/>
      <c r="BY161" s="1"/>
      <c r="BZ161" s="20"/>
    </row>
    <row r="162" spans="1:78" ht="18.75">
      <c r="A162" s="38"/>
      <c r="B162" s="6" t="str">
        <f>B142</f>
        <v>Shipper 4</v>
      </c>
      <c r="C162" s="60" t="s">
        <v>4</v>
      </c>
      <c r="D162" s="60"/>
      <c r="E162" s="60"/>
      <c r="F162" s="60"/>
      <c r="G162" s="19"/>
      <c r="H162" s="4"/>
      <c r="I162" s="60" t="s">
        <v>20</v>
      </c>
      <c r="J162" s="60"/>
      <c r="K162" s="60"/>
      <c r="L162" s="60"/>
      <c r="O162" s="60" t="str">
        <f>O142</f>
        <v>Bundled capacity A-B</v>
      </c>
      <c r="P162" s="60"/>
      <c r="Q162" s="60"/>
      <c r="R162" s="60"/>
      <c r="S162" s="19"/>
      <c r="T162" s="4"/>
      <c r="U162" s="60" t="str">
        <f>U142</f>
        <v>Bundled capacity B-C</v>
      </c>
      <c r="V162" s="60"/>
      <c r="W162" s="60"/>
      <c r="X162" s="60"/>
      <c r="Y162" s="35"/>
      <c r="Z162" s="6" t="str">
        <f>B162</f>
        <v>Shipper 4</v>
      </c>
      <c r="AI162" s="1"/>
      <c r="AJ162" s="20"/>
      <c r="AO162" s="1"/>
      <c r="AP162" s="20"/>
      <c r="BA162" s="1"/>
      <c r="BB162" s="20"/>
      <c r="BM162" s="1"/>
      <c r="BN162" s="20"/>
      <c r="BY162" s="1"/>
      <c r="BZ162" s="20"/>
    </row>
    <row r="163" spans="1:78" ht="18.75">
      <c r="A163" s="38"/>
      <c r="Y163" s="35"/>
      <c r="AI163" s="1"/>
      <c r="AJ163" s="20"/>
      <c r="AO163" s="1"/>
      <c r="AP163" s="20"/>
      <c r="BA163" s="1"/>
      <c r="BB163" s="20"/>
      <c r="BM163" s="1"/>
      <c r="BN163" s="20"/>
      <c r="BY163" s="1"/>
      <c r="BZ163" s="20"/>
    </row>
    <row r="164" spans="1:78" ht="45">
      <c r="A164" s="38"/>
      <c r="F164" s="2" t="s">
        <v>3</v>
      </c>
      <c r="G164" s="32" t="str">
        <f>G144</f>
        <v>CHECK</v>
      </c>
      <c r="L164" s="2" t="s">
        <v>3</v>
      </c>
      <c r="M164" s="37" t="str">
        <f>M144</f>
        <v>CHECK</v>
      </c>
      <c r="R164" s="2" t="s">
        <v>3</v>
      </c>
      <c r="S164" s="32" t="str">
        <f>S144</f>
        <v>CHECK</v>
      </c>
      <c r="X164" s="2" t="s">
        <v>3</v>
      </c>
      <c r="Y164" s="37" t="str">
        <f>Y144</f>
        <v>CHECK</v>
      </c>
      <c r="Z164" s="41" t="s">
        <v>54</v>
      </c>
      <c r="AA164" s="47" t="s">
        <v>73</v>
      </c>
      <c r="AB164" s="47" t="s">
        <v>74</v>
      </c>
      <c r="AC164" s="47" t="s">
        <v>75</v>
      </c>
      <c r="AD164" s="47" t="s">
        <v>76</v>
      </c>
      <c r="AE164" s="56" t="s">
        <v>71</v>
      </c>
      <c r="AF164" s="56" t="s">
        <v>72</v>
      </c>
      <c r="AI164" s="1"/>
      <c r="AJ164" s="20"/>
      <c r="AO164" s="1"/>
      <c r="AP164" s="20"/>
      <c r="BA164" s="1"/>
      <c r="BB164" s="20"/>
      <c r="BM164" s="1"/>
      <c r="BN164" s="20"/>
      <c r="BY164" s="1"/>
      <c r="BZ164" s="20"/>
    </row>
    <row r="165" spans="1:78" ht="19.5">
      <c r="A165" s="38"/>
      <c r="B165" s="21" t="s">
        <v>35</v>
      </c>
      <c r="C165" s="9" t="s">
        <v>34</v>
      </c>
      <c r="D165" s="16">
        <f>D166+Parameters!$C$8</f>
        <v>4.740000000000001</v>
      </c>
      <c r="E165" s="10" t="s">
        <v>2</v>
      </c>
      <c r="F165" s="5">
        <v>0</v>
      </c>
      <c r="G165" s="33">
        <f aca="true" t="shared" si="80" ref="G165:G178">IF(AND(F165&lt;=F166,F165&gt;=F145),0,IF(F165&gt;F166,1,2))</f>
        <v>0</v>
      </c>
      <c r="H165" s="21" t="str">
        <f>B165</f>
        <v>Year 1</v>
      </c>
      <c r="I165" s="9" t="s">
        <v>34</v>
      </c>
      <c r="J165" s="16">
        <f>J166+Parameters!$G$8</f>
        <v>3.100000000000001</v>
      </c>
      <c r="K165" s="10" t="s">
        <v>2</v>
      </c>
      <c r="L165" s="5">
        <v>0</v>
      </c>
      <c r="M165" s="33">
        <f aca="true" t="shared" si="81" ref="M165:M178">IF(AND(L165&lt;=L166,L165&gt;=L145),0,IF(L165&gt;L166,1,2))</f>
        <v>0</v>
      </c>
      <c r="N165" s="21" t="s">
        <v>36</v>
      </c>
      <c r="O165" s="9" t="s">
        <v>34</v>
      </c>
      <c r="P165" s="16">
        <f>P166+Parameters!$C$13</f>
        <v>5.1800000000000015</v>
      </c>
      <c r="Q165" s="10" t="s">
        <v>2</v>
      </c>
      <c r="R165" s="5">
        <v>0</v>
      </c>
      <c r="S165" s="33">
        <f aca="true" t="shared" si="82" ref="S165:S178">IF(AND(R165&lt;=R166,R165&gt;=R145),0,IF(R165&gt;R166,1,2))</f>
        <v>0</v>
      </c>
      <c r="T165" s="15" t="str">
        <f>N165</f>
        <v>Year 2</v>
      </c>
      <c r="U165" s="9" t="s">
        <v>34</v>
      </c>
      <c r="V165" s="16">
        <f>V166+Parameters!$G$13</f>
        <v>3.5399999999999983</v>
      </c>
      <c r="W165" s="10" t="s">
        <v>2</v>
      </c>
      <c r="X165" s="5">
        <v>0</v>
      </c>
      <c r="Y165" s="33">
        <f aca="true" t="shared" si="83" ref="Y165:Y178">IF(AND(X165&lt;=X166,X165&gt;=X145),0,IF(X165&gt;X166,1,2))</f>
        <v>0</v>
      </c>
      <c r="Z165" s="42" t="s">
        <v>55</v>
      </c>
      <c r="AA165" s="48">
        <f aca="true" t="shared" si="84" ref="AA165:AA179">D165*F165</f>
        <v>0</v>
      </c>
      <c r="AB165" s="48">
        <f aca="true" t="shared" si="85" ref="AB165:AB179">J165*L165</f>
        <v>0</v>
      </c>
      <c r="AC165" s="48">
        <f aca="true" t="shared" si="86" ref="AC165:AC179">P165*R165</f>
        <v>0</v>
      </c>
      <c r="AD165" s="48">
        <f aca="true" t="shared" si="87" ref="AD165:AD179">V165*X165</f>
        <v>0</v>
      </c>
      <c r="AE165" s="57">
        <f>SUM(AA165:AB165)</f>
        <v>0</v>
      </c>
      <c r="AF165" s="57">
        <f>SUM(AC165:AD165)</f>
        <v>0</v>
      </c>
      <c r="AI165" s="1"/>
      <c r="AJ165" s="20"/>
      <c r="AO165" s="1"/>
      <c r="AP165" s="20"/>
      <c r="BA165" s="1"/>
      <c r="BB165" s="20"/>
      <c r="BM165" s="1"/>
      <c r="BN165" s="20"/>
      <c r="BY165" s="1"/>
      <c r="BZ165" s="20"/>
    </row>
    <row r="166" spans="1:78" ht="19.5">
      <c r="A166" s="38"/>
      <c r="B166" s="59" t="s">
        <v>5</v>
      </c>
      <c r="C166" s="9" t="s">
        <v>33</v>
      </c>
      <c r="D166" s="16">
        <f>D167+Parameters!$C$8</f>
        <v>4.630000000000001</v>
      </c>
      <c r="E166" s="10" t="s">
        <v>2</v>
      </c>
      <c r="F166" s="5">
        <v>0</v>
      </c>
      <c r="G166" s="33">
        <f t="shared" si="80"/>
        <v>0</v>
      </c>
      <c r="H166" s="59" t="s">
        <v>5</v>
      </c>
      <c r="I166" s="9" t="s">
        <v>33</v>
      </c>
      <c r="J166" s="16">
        <f>J167+Parameters!$G$8</f>
        <v>3.000000000000001</v>
      </c>
      <c r="K166" s="10" t="s">
        <v>2</v>
      </c>
      <c r="L166" s="5">
        <v>0</v>
      </c>
      <c r="M166" s="33">
        <f t="shared" si="81"/>
        <v>0</v>
      </c>
      <c r="N166" s="59" t="s">
        <v>5</v>
      </c>
      <c r="O166" s="9" t="s">
        <v>33</v>
      </c>
      <c r="P166" s="16">
        <f>P167+Parameters!$C$13</f>
        <v>5.060000000000001</v>
      </c>
      <c r="Q166" s="10" t="s">
        <v>2</v>
      </c>
      <c r="R166" s="5">
        <v>0</v>
      </c>
      <c r="S166" s="33">
        <f t="shared" si="82"/>
        <v>0</v>
      </c>
      <c r="T166" s="59" t="s">
        <v>5</v>
      </c>
      <c r="U166" s="9" t="s">
        <v>33</v>
      </c>
      <c r="V166" s="16">
        <f>V167+Parameters!$G$13</f>
        <v>3.4299999999999984</v>
      </c>
      <c r="W166" s="10" t="s">
        <v>2</v>
      </c>
      <c r="X166" s="5">
        <v>0</v>
      </c>
      <c r="Y166" s="33">
        <f t="shared" si="83"/>
        <v>0</v>
      </c>
      <c r="Z166" s="42" t="s">
        <v>56</v>
      </c>
      <c r="AA166" s="48">
        <f t="shared" si="84"/>
        <v>0</v>
      </c>
      <c r="AB166" s="48">
        <f t="shared" si="85"/>
        <v>0</v>
      </c>
      <c r="AC166" s="48">
        <f t="shared" si="86"/>
        <v>0</v>
      </c>
      <c r="AD166" s="48">
        <f t="shared" si="87"/>
        <v>0</v>
      </c>
      <c r="AE166" s="57">
        <f aca="true" t="shared" si="88" ref="AE166:AE179">SUM(AA166:AB166)</f>
        <v>0</v>
      </c>
      <c r="AF166" s="57">
        <f aca="true" t="shared" si="89" ref="AF166:AF179">SUM(AC166:AD166)</f>
        <v>0</v>
      </c>
      <c r="AI166" s="1"/>
      <c r="AJ166" s="20"/>
      <c r="AO166" s="1"/>
      <c r="AP166" s="20"/>
      <c r="BA166" s="1"/>
      <c r="BB166" s="20"/>
      <c r="BM166" s="1"/>
      <c r="BN166" s="20"/>
      <c r="BY166" s="1"/>
      <c r="BZ166" s="20"/>
    </row>
    <row r="167" spans="1:78" ht="19.5">
      <c r="A167" s="38"/>
      <c r="B167" s="59"/>
      <c r="C167" s="9" t="s">
        <v>32</v>
      </c>
      <c r="D167" s="16">
        <f>D168+Parameters!$C$8</f>
        <v>4.5200000000000005</v>
      </c>
      <c r="E167" s="10" t="s">
        <v>2</v>
      </c>
      <c r="F167" s="5">
        <v>0</v>
      </c>
      <c r="G167" s="33">
        <f t="shared" si="80"/>
        <v>0</v>
      </c>
      <c r="H167" s="59"/>
      <c r="I167" s="9" t="s">
        <v>32</v>
      </c>
      <c r="J167" s="16">
        <f>J168+Parameters!$G$8</f>
        <v>2.900000000000001</v>
      </c>
      <c r="K167" s="10" t="s">
        <v>2</v>
      </c>
      <c r="L167" s="5">
        <v>0</v>
      </c>
      <c r="M167" s="33">
        <f t="shared" si="81"/>
        <v>0</v>
      </c>
      <c r="N167" s="59"/>
      <c r="O167" s="9" t="s">
        <v>32</v>
      </c>
      <c r="P167" s="16">
        <f>P168+Parameters!$C$13</f>
        <v>4.940000000000001</v>
      </c>
      <c r="Q167" s="10" t="s">
        <v>2</v>
      </c>
      <c r="R167" s="5">
        <v>0</v>
      </c>
      <c r="S167" s="33">
        <f t="shared" si="82"/>
        <v>0</v>
      </c>
      <c r="T167" s="59"/>
      <c r="U167" s="9" t="s">
        <v>32</v>
      </c>
      <c r="V167" s="16">
        <f>V168+Parameters!$G$13</f>
        <v>3.3199999999999985</v>
      </c>
      <c r="W167" s="10" t="s">
        <v>2</v>
      </c>
      <c r="X167" s="5">
        <v>0</v>
      </c>
      <c r="Y167" s="33">
        <f t="shared" si="83"/>
        <v>0</v>
      </c>
      <c r="Z167" s="42" t="s">
        <v>57</v>
      </c>
      <c r="AA167" s="48">
        <f t="shared" si="84"/>
        <v>0</v>
      </c>
      <c r="AB167" s="48">
        <f t="shared" si="85"/>
        <v>0</v>
      </c>
      <c r="AC167" s="48">
        <f t="shared" si="86"/>
        <v>0</v>
      </c>
      <c r="AD167" s="48">
        <f t="shared" si="87"/>
        <v>0</v>
      </c>
      <c r="AE167" s="57">
        <f t="shared" si="88"/>
        <v>0</v>
      </c>
      <c r="AF167" s="57">
        <f t="shared" si="89"/>
        <v>0</v>
      </c>
      <c r="AI167" s="1"/>
      <c r="AJ167" s="20"/>
      <c r="AO167" s="1"/>
      <c r="AP167" s="20"/>
      <c r="BA167" s="1"/>
      <c r="BB167" s="20"/>
      <c r="BM167" s="1"/>
      <c r="BN167" s="20"/>
      <c r="BY167" s="1"/>
      <c r="BZ167" s="20"/>
    </row>
    <row r="168" spans="1:78" ht="19.5">
      <c r="A168" s="38"/>
      <c r="B168" s="59"/>
      <c r="C168" s="9" t="s">
        <v>31</v>
      </c>
      <c r="D168" s="16">
        <f>D169+Parameters!$C$8</f>
        <v>4.41</v>
      </c>
      <c r="E168" s="10" t="s">
        <v>2</v>
      </c>
      <c r="F168" s="5">
        <v>0</v>
      </c>
      <c r="G168" s="33">
        <f t="shared" si="80"/>
        <v>0</v>
      </c>
      <c r="H168" s="59"/>
      <c r="I168" s="9" t="s">
        <v>31</v>
      </c>
      <c r="J168" s="16">
        <f>J169+Parameters!$G$8</f>
        <v>2.8000000000000007</v>
      </c>
      <c r="K168" s="10" t="s">
        <v>2</v>
      </c>
      <c r="L168" s="5">
        <v>0</v>
      </c>
      <c r="M168" s="33">
        <f t="shared" si="81"/>
        <v>0</v>
      </c>
      <c r="N168" s="59"/>
      <c r="O168" s="9" t="s">
        <v>31</v>
      </c>
      <c r="P168" s="16">
        <f>P169+Parameters!$C$13</f>
        <v>4.820000000000001</v>
      </c>
      <c r="Q168" s="10" t="s">
        <v>2</v>
      </c>
      <c r="R168" s="5">
        <v>0</v>
      </c>
      <c r="S168" s="33">
        <f t="shared" si="82"/>
        <v>0</v>
      </c>
      <c r="T168" s="59"/>
      <c r="U168" s="9" t="s">
        <v>31</v>
      </c>
      <c r="V168" s="16">
        <f>V169+Parameters!$G$13</f>
        <v>3.2099999999999986</v>
      </c>
      <c r="W168" s="10" t="s">
        <v>2</v>
      </c>
      <c r="X168" s="5">
        <v>0</v>
      </c>
      <c r="Y168" s="33">
        <f t="shared" si="83"/>
        <v>0</v>
      </c>
      <c r="Z168" s="42" t="s">
        <v>58</v>
      </c>
      <c r="AA168" s="49">
        <f t="shared" si="84"/>
        <v>0</v>
      </c>
      <c r="AB168" s="49">
        <f t="shared" si="85"/>
        <v>0</v>
      </c>
      <c r="AC168" s="49">
        <f t="shared" si="86"/>
        <v>0</v>
      </c>
      <c r="AD168" s="49">
        <f t="shared" si="87"/>
        <v>0</v>
      </c>
      <c r="AE168" s="57">
        <f t="shared" si="88"/>
        <v>0</v>
      </c>
      <c r="AF168" s="57">
        <f t="shared" si="89"/>
        <v>0</v>
      </c>
      <c r="AI168" s="1"/>
      <c r="AJ168" s="20"/>
      <c r="AO168" s="1"/>
      <c r="AP168" s="20"/>
      <c r="BA168" s="1"/>
      <c r="BB168" s="20"/>
      <c r="BM168" s="1"/>
      <c r="BN168" s="20"/>
      <c r="BY168" s="1"/>
      <c r="BZ168" s="20"/>
    </row>
    <row r="169" spans="1:78" ht="19.5">
      <c r="A169" s="38"/>
      <c r="B169" s="8">
        <f>Parameters!C6</f>
        <v>600000</v>
      </c>
      <c r="C169" s="9" t="s">
        <v>30</v>
      </c>
      <c r="D169" s="16">
        <f>D170+Parameters!$C$8</f>
        <v>4.3</v>
      </c>
      <c r="E169" s="10" t="s">
        <v>2</v>
      </c>
      <c r="F169" s="5">
        <v>0</v>
      </c>
      <c r="G169" s="33">
        <f t="shared" si="80"/>
        <v>0</v>
      </c>
      <c r="H169" s="11">
        <f>Parameters!G6</f>
        <v>450000</v>
      </c>
      <c r="I169" s="9" t="s">
        <v>30</v>
      </c>
      <c r="J169" s="16">
        <f>J170+Parameters!$G$8</f>
        <v>2.7000000000000006</v>
      </c>
      <c r="K169" s="10" t="s">
        <v>2</v>
      </c>
      <c r="L169" s="5">
        <v>0</v>
      </c>
      <c r="M169" s="33">
        <f t="shared" si="81"/>
        <v>0</v>
      </c>
      <c r="N169" s="11">
        <f>Parameters!C11</f>
        <v>800000</v>
      </c>
      <c r="O169" s="9" t="s">
        <v>30</v>
      </c>
      <c r="P169" s="16">
        <f>P170+Parameters!$C$13</f>
        <v>4.700000000000001</v>
      </c>
      <c r="Q169" s="10" t="s">
        <v>2</v>
      </c>
      <c r="R169" s="5">
        <v>0</v>
      </c>
      <c r="S169" s="33">
        <f t="shared" si="82"/>
        <v>0</v>
      </c>
      <c r="T169" s="11">
        <f>Parameters!G11</f>
        <v>550000</v>
      </c>
      <c r="U169" s="9" t="s">
        <v>30</v>
      </c>
      <c r="V169" s="16">
        <f>V170+Parameters!$G$13</f>
        <v>3.0999999999999988</v>
      </c>
      <c r="W169" s="10" t="s">
        <v>2</v>
      </c>
      <c r="X169" s="5">
        <v>0</v>
      </c>
      <c r="Y169" s="33">
        <f t="shared" si="83"/>
        <v>0</v>
      </c>
      <c r="Z169" s="42" t="s">
        <v>59</v>
      </c>
      <c r="AA169" s="49">
        <f t="shared" si="84"/>
        <v>0</v>
      </c>
      <c r="AB169" s="49">
        <f t="shared" si="85"/>
        <v>0</v>
      </c>
      <c r="AC169" s="49">
        <f t="shared" si="86"/>
        <v>0</v>
      </c>
      <c r="AD169" s="49">
        <f t="shared" si="87"/>
        <v>0</v>
      </c>
      <c r="AE169" s="57">
        <f t="shared" si="88"/>
        <v>0</v>
      </c>
      <c r="AF169" s="57">
        <f t="shared" si="89"/>
        <v>0</v>
      </c>
      <c r="AI169" s="1"/>
      <c r="AJ169" s="20"/>
      <c r="AO169" s="1"/>
      <c r="AP169" s="20"/>
      <c r="BA169" s="1"/>
      <c r="BB169" s="20"/>
      <c r="BM169" s="1"/>
      <c r="BN169" s="20"/>
      <c r="BY169" s="1"/>
      <c r="BZ169" s="20"/>
    </row>
    <row r="170" spans="1:78" ht="19.5">
      <c r="A170" s="38"/>
      <c r="B170" s="23"/>
      <c r="C170" s="9" t="s">
        <v>7</v>
      </c>
      <c r="D170" s="16">
        <f>D171+Parameters!$C$8</f>
        <v>4.1899999999999995</v>
      </c>
      <c r="E170" s="10" t="s">
        <v>2</v>
      </c>
      <c r="F170" s="5">
        <v>0</v>
      </c>
      <c r="G170" s="33">
        <f t="shared" si="80"/>
        <v>0</v>
      </c>
      <c r="H170" s="24"/>
      <c r="I170" s="9" t="s">
        <v>7</v>
      </c>
      <c r="J170" s="16">
        <f>J171+Parameters!$G$8</f>
        <v>2.6000000000000005</v>
      </c>
      <c r="K170" s="10" t="s">
        <v>2</v>
      </c>
      <c r="L170" s="5">
        <v>0</v>
      </c>
      <c r="M170" s="33">
        <f t="shared" si="81"/>
        <v>0</v>
      </c>
      <c r="O170" s="9" t="s">
        <v>7</v>
      </c>
      <c r="P170" s="16">
        <f>P171+Parameters!$C$13</f>
        <v>4.580000000000001</v>
      </c>
      <c r="Q170" s="10" t="s">
        <v>2</v>
      </c>
      <c r="R170" s="5">
        <v>0</v>
      </c>
      <c r="S170" s="33">
        <f t="shared" si="82"/>
        <v>0</v>
      </c>
      <c r="U170" s="9" t="s">
        <v>7</v>
      </c>
      <c r="V170" s="16">
        <f>V171+Parameters!$G$13</f>
        <v>2.989999999999999</v>
      </c>
      <c r="W170" s="10" t="s">
        <v>2</v>
      </c>
      <c r="X170" s="5">
        <v>0</v>
      </c>
      <c r="Y170" s="33">
        <f t="shared" si="83"/>
        <v>0</v>
      </c>
      <c r="Z170" s="42" t="s">
        <v>60</v>
      </c>
      <c r="AA170" s="49">
        <f t="shared" si="84"/>
        <v>0</v>
      </c>
      <c r="AB170" s="49">
        <f t="shared" si="85"/>
        <v>0</v>
      </c>
      <c r="AC170" s="49">
        <f t="shared" si="86"/>
        <v>0</v>
      </c>
      <c r="AD170" s="49">
        <f t="shared" si="87"/>
        <v>0</v>
      </c>
      <c r="AE170" s="57">
        <f t="shared" si="88"/>
        <v>0</v>
      </c>
      <c r="AF170" s="57">
        <f t="shared" si="89"/>
        <v>0</v>
      </c>
      <c r="AI170" s="1"/>
      <c r="AJ170" s="20"/>
      <c r="AO170" s="1"/>
      <c r="AP170" s="20"/>
      <c r="BA170" s="1"/>
      <c r="BB170" s="20"/>
      <c r="BM170" s="1"/>
      <c r="BN170" s="20"/>
      <c r="BY170" s="1"/>
      <c r="BZ170" s="20"/>
    </row>
    <row r="171" spans="1:78" ht="19.5">
      <c r="A171" s="38"/>
      <c r="B171" s="23"/>
      <c r="C171" s="9" t="s">
        <v>8</v>
      </c>
      <c r="D171" s="16">
        <f>D172+Parameters!$C$8</f>
        <v>4.079999999999999</v>
      </c>
      <c r="E171" s="10" t="s">
        <v>2</v>
      </c>
      <c r="F171" s="5">
        <v>0</v>
      </c>
      <c r="G171" s="33">
        <f t="shared" si="80"/>
        <v>0</v>
      </c>
      <c r="H171" s="24"/>
      <c r="I171" s="9" t="s">
        <v>8</v>
      </c>
      <c r="J171" s="16">
        <f>J172+Parameters!$G$8</f>
        <v>2.5000000000000004</v>
      </c>
      <c r="K171" s="10" t="s">
        <v>2</v>
      </c>
      <c r="L171" s="5">
        <v>0</v>
      </c>
      <c r="M171" s="33">
        <f t="shared" si="81"/>
        <v>0</v>
      </c>
      <c r="O171" s="9" t="s">
        <v>8</v>
      </c>
      <c r="P171" s="16">
        <f>P172+Parameters!$C$13</f>
        <v>4.460000000000001</v>
      </c>
      <c r="Q171" s="10" t="s">
        <v>2</v>
      </c>
      <c r="R171" s="5">
        <v>0</v>
      </c>
      <c r="S171" s="33">
        <f t="shared" si="82"/>
        <v>0</v>
      </c>
      <c r="U171" s="9" t="s">
        <v>8</v>
      </c>
      <c r="V171" s="16">
        <f>V172+Parameters!$G$13</f>
        <v>2.879999999999999</v>
      </c>
      <c r="W171" s="10" t="s">
        <v>2</v>
      </c>
      <c r="X171" s="5">
        <v>0</v>
      </c>
      <c r="Y171" s="33">
        <f t="shared" si="83"/>
        <v>0</v>
      </c>
      <c r="Z171" s="42" t="s">
        <v>61</v>
      </c>
      <c r="AA171" s="49">
        <f t="shared" si="84"/>
        <v>0</v>
      </c>
      <c r="AB171" s="49">
        <f t="shared" si="85"/>
        <v>0</v>
      </c>
      <c r="AC171" s="49">
        <f t="shared" si="86"/>
        <v>0</v>
      </c>
      <c r="AD171" s="49">
        <f t="shared" si="87"/>
        <v>0</v>
      </c>
      <c r="AE171" s="57">
        <f t="shared" si="88"/>
        <v>0</v>
      </c>
      <c r="AF171" s="57">
        <f t="shared" si="89"/>
        <v>0</v>
      </c>
      <c r="AI171" s="1"/>
      <c r="AJ171" s="20"/>
      <c r="AO171" s="1"/>
      <c r="AP171" s="20"/>
      <c r="BA171" s="1"/>
      <c r="BB171" s="20"/>
      <c r="BM171" s="1"/>
      <c r="BN171" s="20"/>
      <c r="BY171" s="1"/>
      <c r="BZ171" s="20"/>
    </row>
    <row r="172" spans="1:78" ht="19.5">
      <c r="A172" s="38"/>
      <c r="B172" s="23"/>
      <c r="C172" s="9" t="s">
        <v>25</v>
      </c>
      <c r="D172" s="16">
        <f>D173+Parameters!$C$8</f>
        <v>3.9699999999999993</v>
      </c>
      <c r="E172" s="10" t="s">
        <v>2</v>
      </c>
      <c r="F172" s="5">
        <v>0</v>
      </c>
      <c r="G172" s="33">
        <f t="shared" si="80"/>
        <v>0</v>
      </c>
      <c r="H172" s="24"/>
      <c r="I172" s="9" t="s">
        <v>25</v>
      </c>
      <c r="J172" s="16">
        <f>J173+Parameters!$G$8</f>
        <v>2.4000000000000004</v>
      </c>
      <c r="K172" s="10" t="s">
        <v>2</v>
      </c>
      <c r="L172" s="5">
        <v>0</v>
      </c>
      <c r="M172" s="33">
        <f t="shared" si="81"/>
        <v>0</v>
      </c>
      <c r="O172" s="9" t="s">
        <v>25</v>
      </c>
      <c r="P172" s="16">
        <f>P173+Parameters!$C$13</f>
        <v>4.340000000000001</v>
      </c>
      <c r="Q172" s="10" t="s">
        <v>2</v>
      </c>
      <c r="R172" s="5">
        <v>0</v>
      </c>
      <c r="S172" s="33">
        <f t="shared" si="82"/>
        <v>0</v>
      </c>
      <c r="U172" s="9" t="s">
        <v>25</v>
      </c>
      <c r="V172" s="16">
        <f>V173+Parameters!$G$13</f>
        <v>2.769999999999999</v>
      </c>
      <c r="W172" s="10" t="s">
        <v>2</v>
      </c>
      <c r="X172" s="5">
        <v>0</v>
      </c>
      <c r="Y172" s="33">
        <f t="shared" si="83"/>
        <v>0</v>
      </c>
      <c r="Z172" s="42" t="s">
        <v>62</v>
      </c>
      <c r="AA172" s="49">
        <f t="shared" si="84"/>
        <v>0</v>
      </c>
      <c r="AB172" s="49">
        <f t="shared" si="85"/>
        <v>0</v>
      </c>
      <c r="AC172" s="49">
        <f t="shared" si="86"/>
        <v>0</v>
      </c>
      <c r="AD172" s="49">
        <f t="shared" si="87"/>
        <v>0</v>
      </c>
      <c r="AE172" s="57">
        <f t="shared" si="88"/>
        <v>0</v>
      </c>
      <c r="AF172" s="57">
        <f t="shared" si="89"/>
        <v>0</v>
      </c>
      <c r="AI172" s="1"/>
      <c r="AJ172" s="20"/>
      <c r="AO172" s="1"/>
      <c r="AP172" s="20"/>
      <c r="BA172" s="1"/>
      <c r="BB172" s="20"/>
      <c r="BM172" s="1"/>
      <c r="BN172" s="20"/>
      <c r="BY172" s="1"/>
      <c r="BZ172" s="20"/>
    </row>
    <row r="173" spans="1:78" ht="19.5">
      <c r="A173" s="38"/>
      <c r="B173" s="23"/>
      <c r="C173" s="9" t="s">
        <v>9</v>
      </c>
      <c r="D173" s="16">
        <f>D174+Parameters!$C$8</f>
        <v>3.8599999999999994</v>
      </c>
      <c r="E173" s="10" t="s">
        <v>2</v>
      </c>
      <c r="F173" s="5">
        <v>0</v>
      </c>
      <c r="G173" s="33">
        <f t="shared" si="80"/>
        <v>0</v>
      </c>
      <c r="H173" s="24"/>
      <c r="I173" s="9" t="s">
        <v>9</v>
      </c>
      <c r="J173" s="16">
        <f>J174+Parameters!$G$8</f>
        <v>2.3000000000000003</v>
      </c>
      <c r="K173" s="10" t="s">
        <v>2</v>
      </c>
      <c r="L173" s="5">
        <v>0</v>
      </c>
      <c r="M173" s="33">
        <f t="shared" si="81"/>
        <v>0</v>
      </c>
      <c r="O173" s="9" t="s">
        <v>9</v>
      </c>
      <c r="P173" s="16">
        <f>P174+Parameters!$C$13</f>
        <v>4.220000000000001</v>
      </c>
      <c r="Q173" s="10" t="s">
        <v>2</v>
      </c>
      <c r="R173" s="5">
        <v>0</v>
      </c>
      <c r="S173" s="33">
        <f t="shared" si="82"/>
        <v>0</v>
      </c>
      <c r="U173" s="9" t="s">
        <v>9</v>
      </c>
      <c r="V173" s="16">
        <f>V174+Parameters!$G$13</f>
        <v>2.6599999999999993</v>
      </c>
      <c r="W173" s="10" t="s">
        <v>2</v>
      </c>
      <c r="X173" s="5">
        <v>0</v>
      </c>
      <c r="Y173" s="33">
        <f t="shared" si="83"/>
        <v>0</v>
      </c>
      <c r="Z173" s="42" t="s">
        <v>63</v>
      </c>
      <c r="AA173" s="49">
        <f t="shared" si="84"/>
        <v>0</v>
      </c>
      <c r="AB173" s="49">
        <f t="shared" si="85"/>
        <v>0</v>
      </c>
      <c r="AC173" s="49">
        <f t="shared" si="86"/>
        <v>0</v>
      </c>
      <c r="AD173" s="49">
        <f t="shared" si="87"/>
        <v>0</v>
      </c>
      <c r="AE173" s="57">
        <f t="shared" si="88"/>
        <v>0</v>
      </c>
      <c r="AF173" s="57">
        <f t="shared" si="89"/>
        <v>0</v>
      </c>
      <c r="AI173" s="1"/>
      <c r="AJ173" s="20"/>
      <c r="AO173" s="1"/>
      <c r="AP173" s="20"/>
      <c r="BA173" s="1"/>
      <c r="BB173" s="20"/>
      <c r="BM173" s="1"/>
      <c r="BN173" s="20"/>
      <c r="BY173" s="1"/>
      <c r="BZ173" s="20"/>
    </row>
    <row r="174" spans="1:78" ht="19.5">
      <c r="A174" s="38"/>
      <c r="B174" s="23"/>
      <c r="C174" s="9" t="s">
        <v>10</v>
      </c>
      <c r="D174" s="16">
        <f>D175+Parameters!$C$8</f>
        <v>3.7499999999999996</v>
      </c>
      <c r="E174" s="10" t="s">
        <v>2</v>
      </c>
      <c r="F174" s="5">
        <v>0</v>
      </c>
      <c r="G174" s="33">
        <f t="shared" si="80"/>
        <v>0</v>
      </c>
      <c r="H174" s="24"/>
      <c r="I174" s="9" t="s">
        <v>10</v>
      </c>
      <c r="J174" s="16">
        <f>J175+Parameters!$G$8</f>
        <v>2.2</v>
      </c>
      <c r="K174" s="10" t="s">
        <v>2</v>
      </c>
      <c r="L174" s="5">
        <v>0</v>
      </c>
      <c r="M174" s="33">
        <f t="shared" si="81"/>
        <v>0</v>
      </c>
      <c r="O174" s="9" t="s">
        <v>10</v>
      </c>
      <c r="P174" s="16">
        <f>P175+Parameters!$C$13</f>
        <v>4.1000000000000005</v>
      </c>
      <c r="Q174" s="10" t="s">
        <v>2</v>
      </c>
      <c r="R174" s="5">
        <v>0</v>
      </c>
      <c r="S174" s="33">
        <f t="shared" si="82"/>
        <v>0</v>
      </c>
      <c r="U174" s="9" t="s">
        <v>10</v>
      </c>
      <c r="V174" s="16">
        <f>V175+Parameters!$G$13</f>
        <v>2.5499999999999994</v>
      </c>
      <c r="W174" s="10" t="s">
        <v>2</v>
      </c>
      <c r="X174" s="5">
        <v>0</v>
      </c>
      <c r="Y174" s="33">
        <f t="shared" si="83"/>
        <v>0</v>
      </c>
      <c r="Z174" s="43" t="s">
        <v>64</v>
      </c>
      <c r="AA174" s="50">
        <f t="shared" si="84"/>
        <v>0</v>
      </c>
      <c r="AB174" s="50">
        <f t="shared" si="85"/>
        <v>0</v>
      </c>
      <c r="AC174" s="50">
        <f t="shared" si="86"/>
        <v>0</v>
      </c>
      <c r="AD174" s="50">
        <f t="shared" si="87"/>
        <v>0</v>
      </c>
      <c r="AE174" s="57">
        <f t="shared" si="88"/>
        <v>0</v>
      </c>
      <c r="AF174" s="57">
        <f t="shared" si="89"/>
        <v>0</v>
      </c>
      <c r="AI174" s="1"/>
      <c r="AJ174" s="20"/>
      <c r="AO174" s="1"/>
      <c r="AP174" s="20"/>
      <c r="BA174" s="1"/>
      <c r="BB174" s="20"/>
      <c r="BM174" s="1"/>
      <c r="BN174" s="20"/>
      <c r="BY174" s="1"/>
      <c r="BZ174" s="20"/>
    </row>
    <row r="175" spans="1:78" ht="19.5">
      <c r="A175" s="38"/>
      <c r="C175" s="9" t="s">
        <v>11</v>
      </c>
      <c r="D175" s="16">
        <f>D176+Parameters!$C$8</f>
        <v>3.6399999999999997</v>
      </c>
      <c r="E175" s="10" t="s">
        <v>2</v>
      </c>
      <c r="F175" s="5">
        <v>0</v>
      </c>
      <c r="G175" s="33">
        <f t="shared" si="80"/>
        <v>0</v>
      </c>
      <c r="I175" s="9" t="s">
        <v>11</v>
      </c>
      <c r="J175" s="16">
        <f>J176+Parameters!$G$8</f>
        <v>2.1</v>
      </c>
      <c r="K175" s="10" t="s">
        <v>2</v>
      </c>
      <c r="L175" s="5">
        <v>0</v>
      </c>
      <c r="M175" s="33">
        <f t="shared" si="81"/>
        <v>0</v>
      </c>
      <c r="O175" s="9" t="s">
        <v>11</v>
      </c>
      <c r="P175" s="16">
        <f>P176+Parameters!$C$13</f>
        <v>3.9800000000000004</v>
      </c>
      <c r="Q175" s="10" t="s">
        <v>2</v>
      </c>
      <c r="R175" s="5">
        <v>0</v>
      </c>
      <c r="S175" s="33">
        <f t="shared" si="82"/>
        <v>0</v>
      </c>
      <c r="U175" s="9" t="s">
        <v>11</v>
      </c>
      <c r="V175" s="16">
        <f>V176+Parameters!$G$13</f>
        <v>2.4399999999999995</v>
      </c>
      <c r="W175" s="10" t="s">
        <v>2</v>
      </c>
      <c r="X175" s="5">
        <v>0</v>
      </c>
      <c r="Y175" s="33">
        <f t="shared" si="83"/>
        <v>0</v>
      </c>
      <c r="Z175" s="42" t="s">
        <v>65</v>
      </c>
      <c r="AA175" s="49">
        <f t="shared" si="84"/>
        <v>0</v>
      </c>
      <c r="AB175" s="49">
        <f t="shared" si="85"/>
        <v>0</v>
      </c>
      <c r="AC175" s="49">
        <f t="shared" si="86"/>
        <v>0</v>
      </c>
      <c r="AD175" s="49">
        <f t="shared" si="87"/>
        <v>0</v>
      </c>
      <c r="AE175" s="57">
        <f t="shared" si="88"/>
        <v>0</v>
      </c>
      <c r="AF175" s="57">
        <f t="shared" si="89"/>
        <v>0</v>
      </c>
      <c r="AI175" s="1"/>
      <c r="AJ175" s="20"/>
      <c r="AO175" s="1"/>
      <c r="AP175" s="20"/>
      <c r="BA175" s="1"/>
      <c r="BB175" s="20"/>
      <c r="BM175" s="1"/>
      <c r="BN175" s="20"/>
      <c r="BY175" s="1"/>
      <c r="BZ175" s="20"/>
    </row>
    <row r="176" spans="1:78" ht="19.5">
      <c r="A176" s="38"/>
      <c r="C176" s="9" t="s">
        <v>12</v>
      </c>
      <c r="D176" s="16">
        <f>D177+Parameters!$C$8</f>
        <v>3.53</v>
      </c>
      <c r="E176" s="10" t="s">
        <v>2</v>
      </c>
      <c r="F176" s="5">
        <v>0</v>
      </c>
      <c r="G176" s="33">
        <f t="shared" si="80"/>
        <v>0</v>
      </c>
      <c r="I176" s="9" t="s">
        <v>12</v>
      </c>
      <c r="J176" s="16">
        <f>J177+Parameters!$G$8</f>
        <v>2</v>
      </c>
      <c r="K176" s="10" t="s">
        <v>2</v>
      </c>
      <c r="L176" s="5">
        <v>0</v>
      </c>
      <c r="M176" s="33">
        <f t="shared" si="81"/>
        <v>0</v>
      </c>
      <c r="O176" s="9" t="s">
        <v>12</v>
      </c>
      <c r="P176" s="16">
        <f>P177+Parameters!$C$13</f>
        <v>3.8600000000000003</v>
      </c>
      <c r="Q176" s="10" t="s">
        <v>2</v>
      </c>
      <c r="R176" s="5">
        <v>0</v>
      </c>
      <c r="S176" s="33">
        <f t="shared" si="82"/>
        <v>0</v>
      </c>
      <c r="U176" s="9" t="s">
        <v>12</v>
      </c>
      <c r="V176" s="16">
        <f>V177+Parameters!$G$13</f>
        <v>2.3299999999999996</v>
      </c>
      <c r="W176" s="10" t="s">
        <v>2</v>
      </c>
      <c r="X176" s="5">
        <v>0</v>
      </c>
      <c r="Y176" s="33">
        <f t="shared" si="83"/>
        <v>0</v>
      </c>
      <c r="Z176" s="44" t="s">
        <v>66</v>
      </c>
      <c r="AA176" s="51">
        <f t="shared" si="84"/>
        <v>0</v>
      </c>
      <c r="AB176" s="51">
        <f t="shared" si="85"/>
        <v>0</v>
      </c>
      <c r="AC176" s="51">
        <f t="shared" si="86"/>
        <v>0</v>
      </c>
      <c r="AD176" s="51">
        <f t="shared" si="87"/>
        <v>0</v>
      </c>
      <c r="AE176" s="57">
        <f t="shared" si="88"/>
        <v>0</v>
      </c>
      <c r="AF176" s="57">
        <f t="shared" si="89"/>
        <v>0</v>
      </c>
      <c r="AI176" s="1"/>
      <c r="AJ176" s="20"/>
      <c r="AO176" s="1"/>
      <c r="AP176" s="20"/>
      <c r="BA176" s="1"/>
      <c r="BB176" s="20"/>
      <c r="BM176" s="1"/>
      <c r="BN176" s="20"/>
      <c r="BY176" s="1"/>
      <c r="BZ176" s="20"/>
    </row>
    <row r="177" spans="1:78" ht="19.5">
      <c r="A177" s="38"/>
      <c r="C177" s="9" t="s">
        <v>13</v>
      </c>
      <c r="D177" s="16">
        <f>D178+Parameters!$C$8</f>
        <v>3.42</v>
      </c>
      <c r="E177" s="10" t="s">
        <v>2</v>
      </c>
      <c r="F177" s="5">
        <v>0</v>
      </c>
      <c r="G177" s="33">
        <f t="shared" si="80"/>
        <v>0</v>
      </c>
      <c r="I177" s="9" t="s">
        <v>13</v>
      </c>
      <c r="J177" s="16">
        <f>J178+Parameters!$G$8</f>
        <v>1.9000000000000001</v>
      </c>
      <c r="K177" s="10" t="s">
        <v>2</v>
      </c>
      <c r="L177" s="5">
        <v>0</v>
      </c>
      <c r="M177" s="33">
        <f t="shared" si="81"/>
        <v>0</v>
      </c>
      <c r="O177" s="9" t="s">
        <v>13</v>
      </c>
      <c r="P177" s="16">
        <f>P178+Parameters!$C$13</f>
        <v>3.74</v>
      </c>
      <c r="Q177" s="10" t="s">
        <v>2</v>
      </c>
      <c r="R177" s="5">
        <v>0</v>
      </c>
      <c r="S177" s="33">
        <f t="shared" si="82"/>
        <v>0</v>
      </c>
      <c r="U177" s="9" t="s">
        <v>13</v>
      </c>
      <c r="V177" s="16">
        <f>V178+Parameters!$G$13</f>
        <v>2.2199999999999998</v>
      </c>
      <c r="W177" s="10" t="s">
        <v>2</v>
      </c>
      <c r="X177" s="5">
        <v>0</v>
      </c>
      <c r="Y177" s="33">
        <f t="shared" si="83"/>
        <v>0</v>
      </c>
      <c r="Z177" s="42" t="s">
        <v>67</v>
      </c>
      <c r="AA177" s="49">
        <f t="shared" si="84"/>
        <v>0</v>
      </c>
      <c r="AB177" s="49">
        <f t="shared" si="85"/>
        <v>0</v>
      </c>
      <c r="AC177" s="49">
        <f t="shared" si="86"/>
        <v>0</v>
      </c>
      <c r="AD177" s="49">
        <f t="shared" si="87"/>
        <v>0</v>
      </c>
      <c r="AE177" s="57">
        <f t="shared" si="88"/>
        <v>0</v>
      </c>
      <c r="AF177" s="57">
        <f t="shared" si="89"/>
        <v>0</v>
      </c>
      <c r="AI177" s="1"/>
      <c r="AJ177" s="20"/>
      <c r="AO177" s="1"/>
      <c r="AP177" s="20"/>
      <c r="BA177" s="1"/>
      <c r="BB177" s="20"/>
      <c r="BM177" s="1"/>
      <c r="BN177" s="20"/>
      <c r="BY177" s="1"/>
      <c r="BZ177" s="20"/>
    </row>
    <row r="178" spans="1:78" ht="19.5">
      <c r="A178" s="38"/>
      <c r="C178" s="9" t="s">
        <v>14</v>
      </c>
      <c r="D178" s="16">
        <f>D179+Parameters!$C$8</f>
        <v>3.31</v>
      </c>
      <c r="E178" s="10" t="s">
        <v>2</v>
      </c>
      <c r="F178" s="5">
        <v>0</v>
      </c>
      <c r="G178" s="33">
        <f t="shared" si="80"/>
        <v>0</v>
      </c>
      <c r="I178" s="9" t="s">
        <v>14</v>
      </c>
      <c r="J178" s="16">
        <f>J179+Parameters!$G$8</f>
        <v>1.8</v>
      </c>
      <c r="K178" s="10" t="s">
        <v>2</v>
      </c>
      <c r="L178" s="5">
        <v>0</v>
      </c>
      <c r="M178" s="33">
        <f t="shared" si="81"/>
        <v>0</v>
      </c>
      <c r="O178" s="9" t="s">
        <v>14</v>
      </c>
      <c r="P178" s="16">
        <f>P179+Parameters!$C$13</f>
        <v>3.62</v>
      </c>
      <c r="Q178" s="10" t="s">
        <v>2</v>
      </c>
      <c r="R178" s="5">
        <v>0</v>
      </c>
      <c r="S178" s="33">
        <f t="shared" si="82"/>
        <v>0</v>
      </c>
      <c r="U178" s="9" t="s">
        <v>14</v>
      </c>
      <c r="V178" s="16">
        <f>V179+Parameters!$G$13</f>
        <v>2.11</v>
      </c>
      <c r="W178" s="10" t="s">
        <v>2</v>
      </c>
      <c r="X178" s="5">
        <v>0</v>
      </c>
      <c r="Y178" s="33">
        <f t="shared" si="83"/>
        <v>0</v>
      </c>
      <c r="Z178" s="42" t="s">
        <v>68</v>
      </c>
      <c r="AA178" s="49">
        <f t="shared" si="84"/>
        <v>0</v>
      </c>
      <c r="AB178" s="49">
        <f t="shared" si="85"/>
        <v>0</v>
      </c>
      <c r="AC178" s="49">
        <f t="shared" si="86"/>
        <v>0</v>
      </c>
      <c r="AD178" s="49">
        <f t="shared" si="87"/>
        <v>0</v>
      </c>
      <c r="AE178" s="57">
        <f t="shared" si="88"/>
        <v>0</v>
      </c>
      <c r="AF178" s="57">
        <f t="shared" si="89"/>
        <v>0</v>
      </c>
      <c r="AI178" s="1"/>
      <c r="AJ178" s="20"/>
      <c r="AO178" s="1"/>
      <c r="AP178" s="20"/>
      <c r="BA178" s="1"/>
      <c r="BB178" s="20"/>
      <c r="BM178" s="1"/>
      <c r="BN178" s="20"/>
      <c r="BY178" s="1"/>
      <c r="BZ178" s="20"/>
    </row>
    <row r="179" spans="1:78" ht="19.5">
      <c r="A179" s="38"/>
      <c r="C179" s="9" t="s">
        <v>15</v>
      </c>
      <c r="D179" s="16">
        <f>Parameters!C7</f>
        <v>3.2</v>
      </c>
      <c r="E179" s="10" t="s">
        <v>2</v>
      </c>
      <c r="F179" s="5">
        <v>0</v>
      </c>
      <c r="G179" s="33">
        <f>IF(F179=F159,0,2)</f>
        <v>0</v>
      </c>
      <c r="I179" s="9" t="s">
        <v>15</v>
      </c>
      <c r="J179" s="16">
        <f>Parameters!G7</f>
        <v>1.7</v>
      </c>
      <c r="K179" s="10" t="s">
        <v>2</v>
      </c>
      <c r="L179" s="5">
        <v>0</v>
      </c>
      <c r="M179" s="33">
        <f>IF(L179=L159,0,2)</f>
        <v>0</v>
      </c>
      <c r="O179" s="9" t="s">
        <v>15</v>
      </c>
      <c r="P179" s="16">
        <f>Parameters!C12</f>
        <v>3.5</v>
      </c>
      <c r="Q179" s="10" t="s">
        <v>2</v>
      </c>
      <c r="R179" s="5">
        <v>0</v>
      </c>
      <c r="S179" s="33">
        <f>IF(R179=R159,0,2)</f>
        <v>0</v>
      </c>
      <c r="U179" s="9" t="s">
        <v>15</v>
      </c>
      <c r="V179" s="16">
        <f>Parameters!G12</f>
        <v>2</v>
      </c>
      <c r="W179" s="10" t="s">
        <v>2</v>
      </c>
      <c r="X179" s="5">
        <v>0</v>
      </c>
      <c r="Y179" s="33">
        <f>IF(X179=X159,0,2)</f>
        <v>0</v>
      </c>
      <c r="Z179" s="42" t="s">
        <v>69</v>
      </c>
      <c r="AA179" s="49">
        <f t="shared" si="84"/>
        <v>0</v>
      </c>
      <c r="AB179" s="49">
        <f t="shared" si="85"/>
        <v>0</v>
      </c>
      <c r="AC179" s="49">
        <f t="shared" si="86"/>
        <v>0</v>
      </c>
      <c r="AD179" s="49">
        <f t="shared" si="87"/>
        <v>0</v>
      </c>
      <c r="AE179" s="58">
        <f t="shared" si="88"/>
        <v>0</v>
      </c>
      <c r="AF179" s="58">
        <f t="shared" si="89"/>
        <v>0</v>
      </c>
      <c r="AI179" s="1"/>
      <c r="AJ179" s="20"/>
      <c r="AO179" s="1"/>
      <c r="AP179" s="20"/>
      <c r="BA179" s="1"/>
      <c r="BB179" s="20"/>
      <c r="BM179" s="1"/>
      <c r="BN179" s="20"/>
      <c r="BY179" s="1"/>
      <c r="BZ179" s="20"/>
    </row>
    <row r="180" spans="1:78" ht="18.75">
      <c r="A180" s="38"/>
      <c r="F180" s="1"/>
      <c r="G180" s="33"/>
      <c r="R180" s="1"/>
      <c r="S180" s="33"/>
      <c r="X180" s="1"/>
      <c r="Y180" s="33"/>
      <c r="AI180" s="1"/>
      <c r="AJ180" s="20"/>
      <c r="AO180" s="1"/>
      <c r="AP180" s="20"/>
      <c r="BA180" s="1"/>
      <c r="BB180" s="20"/>
      <c r="BM180" s="1"/>
      <c r="BN180" s="20"/>
      <c r="BY180" s="1"/>
      <c r="BZ180" s="20"/>
    </row>
    <row r="181" spans="1:78" ht="18.75">
      <c r="A181" s="38" t="s">
        <v>51</v>
      </c>
      <c r="B181" s="6"/>
      <c r="R181" s="1"/>
      <c r="S181" s="33"/>
      <c r="X181" s="1"/>
      <c r="Y181" s="33"/>
      <c r="Z181" s="38" t="str">
        <f>A181</f>
        <v>DAY 10</v>
      </c>
      <c r="AI181" s="1"/>
      <c r="AJ181" s="20"/>
      <c r="AO181" s="1"/>
      <c r="AP181" s="20"/>
      <c r="BA181" s="1"/>
      <c r="BB181" s="20"/>
      <c r="BM181" s="1"/>
      <c r="BN181" s="20"/>
      <c r="BY181" s="1"/>
      <c r="BZ181" s="20"/>
    </row>
    <row r="182" spans="1:78" ht="18.75">
      <c r="A182" s="38"/>
      <c r="B182" s="6" t="str">
        <f>B162</f>
        <v>Shipper 4</v>
      </c>
      <c r="C182" s="60" t="s">
        <v>4</v>
      </c>
      <c r="D182" s="60"/>
      <c r="E182" s="60"/>
      <c r="F182" s="60"/>
      <c r="G182" s="19"/>
      <c r="H182" s="4"/>
      <c r="I182" s="60" t="s">
        <v>20</v>
      </c>
      <c r="J182" s="60"/>
      <c r="K182" s="60"/>
      <c r="L182" s="60"/>
      <c r="O182" s="60" t="str">
        <f>O162</f>
        <v>Bundled capacity A-B</v>
      </c>
      <c r="P182" s="60"/>
      <c r="Q182" s="60"/>
      <c r="R182" s="60"/>
      <c r="S182" s="19"/>
      <c r="T182" s="4"/>
      <c r="U182" s="60" t="str">
        <f>U162</f>
        <v>Bundled capacity B-C</v>
      </c>
      <c r="V182" s="60"/>
      <c r="W182" s="60"/>
      <c r="X182" s="60"/>
      <c r="Y182" s="35"/>
      <c r="Z182" s="6" t="str">
        <f>B182</f>
        <v>Shipper 4</v>
      </c>
      <c r="AI182" s="1"/>
      <c r="AJ182" s="20"/>
      <c r="AO182" s="1"/>
      <c r="AP182" s="20"/>
      <c r="BA182" s="1"/>
      <c r="BB182" s="20"/>
      <c r="BM182" s="1"/>
      <c r="BN182" s="20"/>
      <c r="BY182" s="1"/>
      <c r="BZ182" s="20"/>
    </row>
    <row r="183" spans="1:78" ht="18.75">
      <c r="A183" s="38"/>
      <c r="Y183" s="35"/>
      <c r="AI183" s="1"/>
      <c r="AJ183" s="20"/>
      <c r="AO183" s="1"/>
      <c r="AP183" s="20"/>
      <c r="BA183" s="1"/>
      <c r="BB183" s="20"/>
      <c r="BM183" s="1"/>
      <c r="BN183" s="20"/>
      <c r="BY183" s="1"/>
      <c r="BZ183" s="20"/>
    </row>
    <row r="184" spans="1:78" ht="45">
      <c r="A184" s="38"/>
      <c r="F184" s="2" t="s">
        <v>3</v>
      </c>
      <c r="G184" s="32" t="str">
        <f>G164</f>
        <v>CHECK</v>
      </c>
      <c r="L184" s="2" t="s">
        <v>3</v>
      </c>
      <c r="M184" s="37" t="str">
        <f>M164</f>
        <v>CHECK</v>
      </c>
      <c r="R184" s="2" t="s">
        <v>3</v>
      </c>
      <c r="S184" s="32" t="str">
        <f>S164</f>
        <v>CHECK</v>
      </c>
      <c r="X184" s="2" t="s">
        <v>3</v>
      </c>
      <c r="Y184" s="37" t="str">
        <f>Y164</f>
        <v>CHECK</v>
      </c>
      <c r="Z184" s="41" t="s">
        <v>54</v>
      </c>
      <c r="AA184" s="47" t="s">
        <v>73</v>
      </c>
      <c r="AB184" s="47" t="s">
        <v>74</v>
      </c>
      <c r="AC184" s="47" t="s">
        <v>75</v>
      </c>
      <c r="AD184" s="47" t="s">
        <v>76</v>
      </c>
      <c r="AE184" s="56" t="s">
        <v>71</v>
      </c>
      <c r="AF184" s="56" t="s">
        <v>72</v>
      </c>
      <c r="AI184" s="1"/>
      <c r="AJ184" s="20"/>
      <c r="AO184" s="1"/>
      <c r="AP184" s="20"/>
      <c r="BA184" s="1"/>
      <c r="BB184" s="20"/>
      <c r="BM184" s="1"/>
      <c r="BN184" s="20"/>
      <c r="BY184" s="1"/>
      <c r="BZ184" s="20"/>
    </row>
    <row r="185" spans="1:78" ht="19.5">
      <c r="A185" s="38"/>
      <c r="B185" s="21" t="s">
        <v>35</v>
      </c>
      <c r="C185" s="9" t="s">
        <v>34</v>
      </c>
      <c r="D185" s="16">
        <f>D186+Parameters!$C$8</f>
        <v>4.740000000000001</v>
      </c>
      <c r="E185" s="10" t="s">
        <v>2</v>
      </c>
      <c r="F185" s="5">
        <v>0</v>
      </c>
      <c r="G185" s="33">
        <f aca="true" t="shared" si="90" ref="G185:G198">IF(AND(F185&lt;=F186,F185&gt;=F165),0,IF(F185&gt;F186,1,2))</f>
        <v>0</v>
      </c>
      <c r="H185" s="21" t="str">
        <f>B185</f>
        <v>Year 1</v>
      </c>
      <c r="I185" s="9" t="s">
        <v>34</v>
      </c>
      <c r="J185" s="16">
        <f>J186+Parameters!$G$8</f>
        <v>3.100000000000001</v>
      </c>
      <c r="K185" s="10" t="s">
        <v>2</v>
      </c>
      <c r="L185" s="5">
        <v>0</v>
      </c>
      <c r="M185" s="33">
        <f aca="true" t="shared" si="91" ref="M185:M198">IF(AND(L185&lt;=L186,L185&gt;=L165),0,IF(L185&gt;L186,1,2))</f>
        <v>0</v>
      </c>
      <c r="N185" s="21" t="s">
        <v>36</v>
      </c>
      <c r="O185" s="9" t="s">
        <v>34</v>
      </c>
      <c r="P185" s="16">
        <f>P186+Parameters!$C$13</f>
        <v>5.1800000000000015</v>
      </c>
      <c r="Q185" s="10" t="s">
        <v>2</v>
      </c>
      <c r="R185" s="5">
        <v>0</v>
      </c>
      <c r="S185" s="33">
        <f aca="true" t="shared" si="92" ref="S185:S198">IF(AND(R185&lt;=R186,R185&gt;=R165),0,IF(R185&gt;R186,1,2))</f>
        <v>0</v>
      </c>
      <c r="T185" s="15" t="str">
        <f>N185</f>
        <v>Year 2</v>
      </c>
      <c r="U185" s="9" t="s">
        <v>34</v>
      </c>
      <c r="V185" s="16">
        <f>V186+Parameters!$G$13</f>
        <v>3.5399999999999983</v>
      </c>
      <c r="W185" s="10" t="s">
        <v>2</v>
      </c>
      <c r="X185" s="5">
        <v>0</v>
      </c>
      <c r="Y185" s="33">
        <f aca="true" t="shared" si="93" ref="Y185:Y198">IF(AND(X185&lt;=X186,X185&gt;=X165),0,IF(X185&gt;X186,1,2))</f>
        <v>0</v>
      </c>
      <c r="Z185" s="42" t="s">
        <v>55</v>
      </c>
      <c r="AA185" s="48">
        <f aca="true" t="shared" si="94" ref="AA185:AA199">D185*F185</f>
        <v>0</v>
      </c>
      <c r="AB185" s="48">
        <f aca="true" t="shared" si="95" ref="AB185:AB199">J185*L185</f>
        <v>0</v>
      </c>
      <c r="AC185" s="48">
        <f aca="true" t="shared" si="96" ref="AC185:AC199">P185*R185</f>
        <v>0</v>
      </c>
      <c r="AD185" s="48">
        <f aca="true" t="shared" si="97" ref="AD185:AD199">V185*X185</f>
        <v>0</v>
      </c>
      <c r="AE185" s="57">
        <f>SUM(AA185:AB185)</f>
        <v>0</v>
      </c>
      <c r="AF185" s="57">
        <f>SUM(AC185:AD185)</f>
        <v>0</v>
      </c>
      <c r="AI185" s="1"/>
      <c r="AJ185" s="20"/>
      <c r="AO185" s="1"/>
      <c r="AP185" s="20"/>
      <c r="BA185" s="1"/>
      <c r="BB185" s="20"/>
      <c r="BM185" s="1"/>
      <c r="BN185" s="20"/>
      <c r="BY185" s="1"/>
      <c r="BZ185" s="20"/>
    </row>
    <row r="186" spans="1:78" ht="19.5">
      <c r="A186" s="38"/>
      <c r="B186" s="59" t="s">
        <v>5</v>
      </c>
      <c r="C186" s="9" t="s">
        <v>33</v>
      </c>
      <c r="D186" s="16">
        <f>D187+Parameters!$C$8</f>
        <v>4.630000000000001</v>
      </c>
      <c r="E186" s="10" t="s">
        <v>2</v>
      </c>
      <c r="F186" s="5">
        <v>0</v>
      </c>
      <c r="G186" s="33">
        <f t="shared" si="90"/>
        <v>0</v>
      </c>
      <c r="H186" s="59" t="s">
        <v>5</v>
      </c>
      <c r="I186" s="9" t="s">
        <v>33</v>
      </c>
      <c r="J186" s="16">
        <f>J187+Parameters!$G$8</f>
        <v>3.000000000000001</v>
      </c>
      <c r="K186" s="10" t="s">
        <v>2</v>
      </c>
      <c r="L186" s="5">
        <v>0</v>
      </c>
      <c r="M186" s="33">
        <f t="shared" si="91"/>
        <v>0</v>
      </c>
      <c r="N186" s="59" t="s">
        <v>5</v>
      </c>
      <c r="O186" s="9" t="s">
        <v>33</v>
      </c>
      <c r="P186" s="16">
        <f>P187+Parameters!$C$13</f>
        <v>5.060000000000001</v>
      </c>
      <c r="Q186" s="10" t="s">
        <v>2</v>
      </c>
      <c r="R186" s="5">
        <v>0</v>
      </c>
      <c r="S186" s="33">
        <f t="shared" si="92"/>
        <v>0</v>
      </c>
      <c r="T186" s="59" t="s">
        <v>5</v>
      </c>
      <c r="U186" s="9" t="s">
        <v>33</v>
      </c>
      <c r="V186" s="16">
        <f>V187+Parameters!$G$13</f>
        <v>3.4299999999999984</v>
      </c>
      <c r="W186" s="10" t="s">
        <v>2</v>
      </c>
      <c r="X186" s="5">
        <v>0</v>
      </c>
      <c r="Y186" s="33">
        <f t="shared" si="93"/>
        <v>0</v>
      </c>
      <c r="Z186" s="42" t="s">
        <v>56</v>
      </c>
      <c r="AA186" s="48">
        <f t="shared" si="94"/>
        <v>0</v>
      </c>
      <c r="AB186" s="48">
        <f t="shared" si="95"/>
        <v>0</v>
      </c>
      <c r="AC186" s="48">
        <f t="shared" si="96"/>
        <v>0</v>
      </c>
      <c r="AD186" s="48">
        <f t="shared" si="97"/>
        <v>0</v>
      </c>
      <c r="AE186" s="57">
        <f aca="true" t="shared" si="98" ref="AE186:AE199">SUM(AA186:AB186)</f>
        <v>0</v>
      </c>
      <c r="AF186" s="57">
        <f aca="true" t="shared" si="99" ref="AF186:AF199">SUM(AC186:AD186)</f>
        <v>0</v>
      </c>
      <c r="AI186" s="1"/>
      <c r="AJ186" s="20"/>
      <c r="AO186" s="1"/>
      <c r="AP186" s="20"/>
      <c r="BA186" s="1"/>
      <c r="BB186" s="20"/>
      <c r="BM186" s="1"/>
      <c r="BN186" s="20"/>
      <c r="BY186" s="1"/>
      <c r="BZ186" s="20"/>
    </row>
    <row r="187" spans="1:78" ht="19.5">
      <c r="A187" s="38"/>
      <c r="B187" s="59"/>
      <c r="C187" s="9" t="s">
        <v>32</v>
      </c>
      <c r="D187" s="16">
        <f>D188+Parameters!$C$8</f>
        <v>4.5200000000000005</v>
      </c>
      <c r="E187" s="10" t="s">
        <v>2</v>
      </c>
      <c r="F187" s="5">
        <v>0</v>
      </c>
      <c r="G187" s="33">
        <f t="shared" si="90"/>
        <v>0</v>
      </c>
      <c r="H187" s="59"/>
      <c r="I187" s="9" t="s">
        <v>32</v>
      </c>
      <c r="J187" s="16">
        <f>J188+Parameters!$G$8</f>
        <v>2.900000000000001</v>
      </c>
      <c r="K187" s="10" t="s">
        <v>2</v>
      </c>
      <c r="L187" s="5">
        <v>0</v>
      </c>
      <c r="M187" s="33">
        <f t="shared" si="91"/>
        <v>0</v>
      </c>
      <c r="N187" s="59"/>
      <c r="O187" s="9" t="s">
        <v>32</v>
      </c>
      <c r="P187" s="16">
        <f>P188+Parameters!$C$13</f>
        <v>4.940000000000001</v>
      </c>
      <c r="Q187" s="10" t="s">
        <v>2</v>
      </c>
      <c r="R187" s="5">
        <v>0</v>
      </c>
      <c r="S187" s="33">
        <f t="shared" si="92"/>
        <v>0</v>
      </c>
      <c r="T187" s="59"/>
      <c r="U187" s="9" t="s">
        <v>32</v>
      </c>
      <c r="V187" s="16">
        <f>V188+Parameters!$G$13</f>
        <v>3.3199999999999985</v>
      </c>
      <c r="W187" s="10" t="s">
        <v>2</v>
      </c>
      <c r="X187" s="5">
        <v>0</v>
      </c>
      <c r="Y187" s="33">
        <f t="shared" si="93"/>
        <v>0</v>
      </c>
      <c r="Z187" s="42" t="s">
        <v>57</v>
      </c>
      <c r="AA187" s="48">
        <f t="shared" si="94"/>
        <v>0</v>
      </c>
      <c r="AB187" s="48">
        <f t="shared" si="95"/>
        <v>0</v>
      </c>
      <c r="AC187" s="48">
        <f t="shared" si="96"/>
        <v>0</v>
      </c>
      <c r="AD187" s="48">
        <f t="shared" si="97"/>
        <v>0</v>
      </c>
      <c r="AE187" s="57">
        <f t="shared" si="98"/>
        <v>0</v>
      </c>
      <c r="AF187" s="57">
        <f t="shared" si="99"/>
        <v>0</v>
      </c>
      <c r="AI187" s="1"/>
      <c r="AJ187" s="20"/>
      <c r="AO187" s="1"/>
      <c r="AP187" s="20"/>
      <c r="BA187" s="1"/>
      <c r="BB187" s="20"/>
      <c r="BM187" s="1"/>
      <c r="BN187" s="20"/>
      <c r="BY187" s="1"/>
      <c r="BZ187" s="20"/>
    </row>
    <row r="188" spans="1:78" ht="19.5">
      <c r="A188" s="38"/>
      <c r="B188" s="59"/>
      <c r="C188" s="9" t="s">
        <v>31</v>
      </c>
      <c r="D188" s="16">
        <f>D189+Parameters!$C$8</f>
        <v>4.41</v>
      </c>
      <c r="E188" s="10" t="s">
        <v>2</v>
      </c>
      <c r="F188" s="5">
        <v>0</v>
      </c>
      <c r="G188" s="33">
        <f t="shared" si="90"/>
        <v>0</v>
      </c>
      <c r="H188" s="59"/>
      <c r="I188" s="9" t="s">
        <v>31</v>
      </c>
      <c r="J188" s="16">
        <f>J189+Parameters!$G$8</f>
        <v>2.8000000000000007</v>
      </c>
      <c r="K188" s="10" t="s">
        <v>2</v>
      </c>
      <c r="L188" s="5">
        <v>0</v>
      </c>
      <c r="M188" s="33">
        <f t="shared" si="91"/>
        <v>0</v>
      </c>
      <c r="N188" s="59"/>
      <c r="O188" s="9" t="s">
        <v>31</v>
      </c>
      <c r="P188" s="16">
        <f>P189+Parameters!$C$13</f>
        <v>4.820000000000001</v>
      </c>
      <c r="Q188" s="10" t="s">
        <v>2</v>
      </c>
      <c r="R188" s="5">
        <v>0</v>
      </c>
      <c r="S188" s="33">
        <f t="shared" si="92"/>
        <v>0</v>
      </c>
      <c r="T188" s="59"/>
      <c r="U188" s="9" t="s">
        <v>31</v>
      </c>
      <c r="V188" s="16">
        <f>V189+Parameters!$G$13</f>
        <v>3.2099999999999986</v>
      </c>
      <c r="W188" s="10" t="s">
        <v>2</v>
      </c>
      <c r="X188" s="5">
        <v>0</v>
      </c>
      <c r="Y188" s="33">
        <f t="shared" si="93"/>
        <v>0</v>
      </c>
      <c r="Z188" s="42" t="s">
        <v>58</v>
      </c>
      <c r="AA188" s="49">
        <f t="shared" si="94"/>
        <v>0</v>
      </c>
      <c r="AB188" s="49">
        <f t="shared" si="95"/>
        <v>0</v>
      </c>
      <c r="AC188" s="49">
        <f t="shared" si="96"/>
        <v>0</v>
      </c>
      <c r="AD188" s="49">
        <f t="shared" si="97"/>
        <v>0</v>
      </c>
      <c r="AE188" s="57">
        <f t="shared" si="98"/>
        <v>0</v>
      </c>
      <c r="AF188" s="57">
        <f t="shared" si="99"/>
        <v>0</v>
      </c>
      <c r="AI188" s="1"/>
      <c r="AJ188" s="20"/>
      <c r="AO188" s="1"/>
      <c r="AP188" s="20"/>
      <c r="BA188" s="1"/>
      <c r="BB188" s="20"/>
      <c r="BM188" s="1"/>
      <c r="BN188" s="20"/>
      <c r="BY188" s="1"/>
      <c r="BZ188" s="20"/>
    </row>
    <row r="189" spans="1:78" ht="19.5">
      <c r="A189" s="38"/>
      <c r="B189" s="8">
        <f>Parameters!C6</f>
        <v>600000</v>
      </c>
      <c r="C189" s="9" t="s">
        <v>30</v>
      </c>
      <c r="D189" s="16">
        <f>D190+Parameters!$C$8</f>
        <v>4.3</v>
      </c>
      <c r="E189" s="10" t="s">
        <v>2</v>
      </c>
      <c r="F189" s="5">
        <v>0</v>
      </c>
      <c r="G189" s="33">
        <f t="shared" si="90"/>
        <v>0</v>
      </c>
      <c r="H189" s="11">
        <f>Parameters!G6</f>
        <v>450000</v>
      </c>
      <c r="I189" s="9" t="s">
        <v>30</v>
      </c>
      <c r="J189" s="16">
        <f>J190+Parameters!$G$8</f>
        <v>2.7000000000000006</v>
      </c>
      <c r="K189" s="10" t="s">
        <v>2</v>
      </c>
      <c r="L189" s="5">
        <v>0</v>
      </c>
      <c r="M189" s="33">
        <f t="shared" si="91"/>
        <v>0</v>
      </c>
      <c r="N189" s="11">
        <f>Parameters!C11</f>
        <v>800000</v>
      </c>
      <c r="O189" s="9" t="s">
        <v>30</v>
      </c>
      <c r="P189" s="16">
        <f>P190+Parameters!$C$13</f>
        <v>4.700000000000001</v>
      </c>
      <c r="Q189" s="10" t="s">
        <v>2</v>
      </c>
      <c r="R189" s="5">
        <v>0</v>
      </c>
      <c r="S189" s="33">
        <f t="shared" si="92"/>
        <v>0</v>
      </c>
      <c r="T189" s="11">
        <f>Parameters!G11</f>
        <v>550000</v>
      </c>
      <c r="U189" s="9" t="s">
        <v>30</v>
      </c>
      <c r="V189" s="16">
        <f>V190+Parameters!$G$13</f>
        <v>3.0999999999999988</v>
      </c>
      <c r="W189" s="10" t="s">
        <v>2</v>
      </c>
      <c r="X189" s="5">
        <v>0</v>
      </c>
      <c r="Y189" s="33">
        <f t="shared" si="93"/>
        <v>0</v>
      </c>
      <c r="Z189" s="42" t="s">
        <v>59</v>
      </c>
      <c r="AA189" s="49">
        <f t="shared" si="94"/>
        <v>0</v>
      </c>
      <c r="AB189" s="49">
        <f t="shared" si="95"/>
        <v>0</v>
      </c>
      <c r="AC189" s="49">
        <f t="shared" si="96"/>
        <v>0</v>
      </c>
      <c r="AD189" s="49">
        <f t="shared" si="97"/>
        <v>0</v>
      </c>
      <c r="AE189" s="57">
        <f t="shared" si="98"/>
        <v>0</v>
      </c>
      <c r="AF189" s="57">
        <f t="shared" si="99"/>
        <v>0</v>
      </c>
      <c r="AI189" s="1"/>
      <c r="AJ189" s="20"/>
      <c r="AO189" s="1"/>
      <c r="AP189" s="20"/>
      <c r="BA189" s="1"/>
      <c r="BB189" s="20"/>
      <c r="BM189" s="1"/>
      <c r="BN189" s="20"/>
      <c r="BY189" s="1"/>
      <c r="BZ189" s="20"/>
    </row>
    <row r="190" spans="1:78" ht="19.5">
      <c r="A190" s="38"/>
      <c r="B190" s="23"/>
      <c r="C190" s="9" t="s">
        <v>7</v>
      </c>
      <c r="D190" s="16">
        <f>D191+Parameters!$C$8</f>
        <v>4.1899999999999995</v>
      </c>
      <c r="E190" s="10" t="s">
        <v>2</v>
      </c>
      <c r="F190" s="5">
        <v>0</v>
      </c>
      <c r="G190" s="33">
        <f t="shared" si="90"/>
        <v>0</v>
      </c>
      <c r="H190" s="24"/>
      <c r="I190" s="9" t="s">
        <v>7</v>
      </c>
      <c r="J190" s="16">
        <f>J191+Parameters!$G$8</f>
        <v>2.6000000000000005</v>
      </c>
      <c r="K190" s="10" t="s">
        <v>2</v>
      </c>
      <c r="L190" s="5">
        <v>0</v>
      </c>
      <c r="M190" s="33">
        <f t="shared" si="91"/>
        <v>0</v>
      </c>
      <c r="O190" s="9" t="s">
        <v>7</v>
      </c>
      <c r="P190" s="16">
        <f>P191+Parameters!$C$13</f>
        <v>4.580000000000001</v>
      </c>
      <c r="Q190" s="10" t="s">
        <v>2</v>
      </c>
      <c r="R190" s="5">
        <v>0</v>
      </c>
      <c r="S190" s="33">
        <f t="shared" si="92"/>
        <v>0</v>
      </c>
      <c r="U190" s="9" t="s">
        <v>7</v>
      </c>
      <c r="V190" s="16">
        <f>V191+Parameters!$G$13</f>
        <v>2.989999999999999</v>
      </c>
      <c r="W190" s="10" t="s">
        <v>2</v>
      </c>
      <c r="X190" s="5">
        <v>0</v>
      </c>
      <c r="Y190" s="33">
        <f t="shared" si="93"/>
        <v>0</v>
      </c>
      <c r="Z190" s="42" t="s">
        <v>60</v>
      </c>
      <c r="AA190" s="49">
        <f t="shared" si="94"/>
        <v>0</v>
      </c>
      <c r="AB190" s="49">
        <f t="shared" si="95"/>
        <v>0</v>
      </c>
      <c r="AC190" s="49">
        <f t="shared" si="96"/>
        <v>0</v>
      </c>
      <c r="AD190" s="49">
        <f t="shared" si="97"/>
        <v>0</v>
      </c>
      <c r="AE190" s="57">
        <f t="shared" si="98"/>
        <v>0</v>
      </c>
      <c r="AF190" s="57">
        <f t="shared" si="99"/>
        <v>0</v>
      </c>
      <c r="AI190" s="1"/>
      <c r="AJ190" s="20"/>
      <c r="AO190" s="1"/>
      <c r="AP190" s="20"/>
      <c r="BA190" s="1"/>
      <c r="BB190" s="20"/>
      <c r="BM190" s="1"/>
      <c r="BN190" s="20"/>
      <c r="BY190" s="1"/>
      <c r="BZ190" s="20"/>
    </row>
    <row r="191" spans="1:78" ht="19.5">
      <c r="A191" s="38"/>
      <c r="B191" s="23"/>
      <c r="C191" s="9" t="s">
        <v>8</v>
      </c>
      <c r="D191" s="16">
        <f>D192+Parameters!$C$8</f>
        <v>4.079999999999999</v>
      </c>
      <c r="E191" s="10" t="s">
        <v>2</v>
      </c>
      <c r="F191" s="5">
        <v>0</v>
      </c>
      <c r="G191" s="33">
        <f t="shared" si="90"/>
        <v>0</v>
      </c>
      <c r="H191" s="24"/>
      <c r="I191" s="9" t="s">
        <v>8</v>
      </c>
      <c r="J191" s="16">
        <f>J192+Parameters!$G$8</f>
        <v>2.5000000000000004</v>
      </c>
      <c r="K191" s="10" t="s">
        <v>2</v>
      </c>
      <c r="L191" s="5">
        <v>0</v>
      </c>
      <c r="M191" s="33">
        <f t="shared" si="91"/>
        <v>0</v>
      </c>
      <c r="O191" s="9" t="s">
        <v>8</v>
      </c>
      <c r="P191" s="16">
        <f>P192+Parameters!$C$13</f>
        <v>4.460000000000001</v>
      </c>
      <c r="Q191" s="10" t="s">
        <v>2</v>
      </c>
      <c r="R191" s="5">
        <v>0</v>
      </c>
      <c r="S191" s="33">
        <f t="shared" si="92"/>
        <v>0</v>
      </c>
      <c r="U191" s="9" t="s">
        <v>8</v>
      </c>
      <c r="V191" s="16">
        <f>V192+Parameters!$G$13</f>
        <v>2.879999999999999</v>
      </c>
      <c r="W191" s="10" t="s">
        <v>2</v>
      </c>
      <c r="X191" s="5">
        <v>0</v>
      </c>
      <c r="Y191" s="33">
        <f t="shared" si="93"/>
        <v>0</v>
      </c>
      <c r="Z191" s="42" t="s">
        <v>61</v>
      </c>
      <c r="AA191" s="49">
        <f t="shared" si="94"/>
        <v>0</v>
      </c>
      <c r="AB191" s="49">
        <f t="shared" si="95"/>
        <v>0</v>
      </c>
      <c r="AC191" s="49">
        <f t="shared" si="96"/>
        <v>0</v>
      </c>
      <c r="AD191" s="49">
        <f t="shared" si="97"/>
        <v>0</v>
      </c>
      <c r="AE191" s="57">
        <f t="shared" si="98"/>
        <v>0</v>
      </c>
      <c r="AF191" s="57">
        <f t="shared" si="99"/>
        <v>0</v>
      </c>
      <c r="AI191" s="1"/>
      <c r="AJ191" s="20"/>
      <c r="AO191" s="1"/>
      <c r="AP191" s="20"/>
      <c r="BA191" s="1"/>
      <c r="BB191" s="20"/>
      <c r="BM191" s="1"/>
      <c r="BN191" s="20"/>
      <c r="BY191" s="1"/>
      <c r="BZ191" s="20"/>
    </row>
    <row r="192" spans="1:78" ht="19.5">
      <c r="A192" s="38"/>
      <c r="B192" s="23"/>
      <c r="C192" s="9" t="s">
        <v>25</v>
      </c>
      <c r="D192" s="16">
        <f>D193+Parameters!$C$8</f>
        <v>3.9699999999999993</v>
      </c>
      <c r="E192" s="10" t="s">
        <v>2</v>
      </c>
      <c r="F192" s="5">
        <v>0</v>
      </c>
      <c r="G192" s="33">
        <f t="shared" si="90"/>
        <v>0</v>
      </c>
      <c r="H192" s="24"/>
      <c r="I192" s="9" t="s">
        <v>25</v>
      </c>
      <c r="J192" s="16">
        <f>J193+Parameters!$G$8</f>
        <v>2.4000000000000004</v>
      </c>
      <c r="K192" s="10" t="s">
        <v>2</v>
      </c>
      <c r="L192" s="5">
        <v>0</v>
      </c>
      <c r="M192" s="33">
        <f t="shared" si="91"/>
        <v>0</v>
      </c>
      <c r="O192" s="9" t="s">
        <v>25</v>
      </c>
      <c r="P192" s="16">
        <f>P193+Parameters!$C$13</f>
        <v>4.340000000000001</v>
      </c>
      <c r="Q192" s="10" t="s">
        <v>2</v>
      </c>
      <c r="R192" s="5">
        <v>0</v>
      </c>
      <c r="S192" s="33">
        <f t="shared" si="92"/>
        <v>0</v>
      </c>
      <c r="U192" s="9" t="s">
        <v>25</v>
      </c>
      <c r="V192" s="16">
        <f>V193+Parameters!$G$13</f>
        <v>2.769999999999999</v>
      </c>
      <c r="W192" s="10" t="s">
        <v>2</v>
      </c>
      <c r="X192" s="5">
        <v>0</v>
      </c>
      <c r="Y192" s="33">
        <f t="shared" si="93"/>
        <v>0</v>
      </c>
      <c r="Z192" s="42" t="s">
        <v>62</v>
      </c>
      <c r="AA192" s="49">
        <f t="shared" si="94"/>
        <v>0</v>
      </c>
      <c r="AB192" s="49">
        <f t="shared" si="95"/>
        <v>0</v>
      </c>
      <c r="AC192" s="49">
        <f t="shared" si="96"/>
        <v>0</v>
      </c>
      <c r="AD192" s="49">
        <f t="shared" si="97"/>
        <v>0</v>
      </c>
      <c r="AE192" s="57">
        <f t="shared" si="98"/>
        <v>0</v>
      </c>
      <c r="AF192" s="57">
        <f t="shared" si="99"/>
        <v>0</v>
      </c>
      <c r="AI192" s="1"/>
      <c r="AJ192" s="20"/>
      <c r="AO192" s="1"/>
      <c r="AP192" s="20"/>
      <c r="BA192" s="1"/>
      <c r="BB192" s="20"/>
      <c r="BM192" s="1"/>
      <c r="BN192" s="20"/>
      <c r="BY192" s="1"/>
      <c r="BZ192" s="20"/>
    </row>
    <row r="193" spans="1:78" ht="19.5">
      <c r="A193" s="38"/>
      <c r="B193" s="23"/>
      <c r="C193" s="9" t="s">
        <v>9</v>
      </c>
      <c r="D193" s="16">
        <f>D194+Parameters!$C$8</f>
        <v>3.8599999999999994</v>
      </c>
      <c r="E193" s="10" t="s">
        <v>2</v>
      </c>
      <c r="F193" s="5">
        <v>0</v>
      </c>
      <c r="G193" s="33">
        <f t="shared" si="90"/>
        <v>0</v>
      </c>
      <c r="H193" s="24"/>
      <c r="I193" s="9" t="s">
        <v>9</v>
      </c>
      <c r="J193" s="16">
        <f>J194+Parameters!$G$8</f>
        <v>2.3000000000000003</v>
      </c>
      <c r="K193" s="10" t="s">
        <v>2</v>
      </c>
      <c r="L193" s="5">
        <v>0</v>
      </c>
      <c r="M193" s="33">
        <f t="shared" si="91"/>
        <v>0</v>
      </c>
      <c r="O193" s="9" t="s">
        <v>9</v>
      </c>
      <c r="P193" s="16">
        <f>P194+Parameters!$C$13</f>
        <v>4.220000000000001</v>
      </c>
      <c r="Q193" s="10" t="s">
        <v>2</v>
      </c>
      <c r="R193" s="5">
        <v>0</v>
      </c>
      <c r="S193" s="33">
        <f t="shared" si="92"/>
        <v>0</v>
      </c>
      <c r="U193" s="9" t="s">
        <v>9</v>
      </c>
      <c r="V193" s="16">
        <f>V194+Parameters!$G$13</f>
        <v>2.6599999999999993</v>
      </c>
      <c r="W193" s="10" t="s">
        <v>2</v>
      </c>
      <c r="X193" s="5">
        <v>0</v>
      </c>
      <c r="Y193" s="33">
        <f t="shared" si="93"/>
        <v>0</v>
      </c>
      <c r="Z193" s="42" t="s">
        <v>63</v>
      </c>
      <c r="AA193" s="49">
        <f t="shared" si="94"/>
        <v>0</v>
      </c>
      <c r="AB193" s="49">
        <f t="shared" si="95"/>
        <v>0</v>
      </c>
      <c r="AC193" s="49">
        <f t="shared" si="96"/>
        <v>0</v>
      </c>
      <c r="AD193" s="49">
        <f t="shared" si="97"/>
        <v>0</v>
      </c>
      <c r="AE193" s="57">
        <f t="shared" si="98"/>
        <v>0</v>
      </c>
      <c r="AF193" s="57">
        <f t="shared" si="99"/>
        <v>0</v>
      </c>
      <c r="AI193" s="1"/>
      <c r="AJ193" s="20"/>
      <c r="AO193" s="1"/>
      <c r="AP193" s="20"/>
      <c r="BA193" s="1"/>
      <c r="BB193" s="20"/>
      <c r="BM193" s="1"/>
      <c r="BN193" s="20"/>
      <c r="BY193" s="1"/>
      <c r="BZ193" s="20"/>
    </row>
    <row r="194" spans="1:78" ht="19.5">
      <c r="A194" s="38"/>
      <c r="B194" s="23"/>
      <c r="C194" s="9" t="s">
        <v>10</v>
      </c>
      <c r="D194" s="16">
        <f>D195+Parameters!$C$8</f>
        <v>3.7499999999999996</v>
      </c>
      <c r="E194" s="10" t="s">
        <v>2</v>
      </c>
      <c r="F194" s="5">
        <v>0</v>
      </c>
      <c r="G194" s="33">
        <f t="shared" si="90"/>
        <v>0</v>
      </c>
      <c r="H194" s="24"/>
      <c r="I194" s="9" t="s">
        <v>10</v>
      </c>
      <c r="J194" s="16">
        <f>J195+Parameters!$G$8</f>
        <v>2.2</v>
      </c>
      <c r="K194" s="10" t="s">
        <v>2</v>
      </c>
      <c r="L194" s="5">
        <v>0</v>
      </c>
      <c r="M194" s="33">
        <f t="shared" si="91"/>
        <v>0</v>
      </c>
      <c r="O194" s="9" t="s">
        <v>10</v>
      </c>
      <c r="P194" s="16">
        <f>P195+Parameters!$C$13</f>
        <v>4.1000000000000005</v>
      </c>
      <c r="Q194" s="10" t="s">
        <v>2</v>
      </c>
      <c r="R194" s="5">
        <v>0</v>
      </c>
      <c r="S194" s="33">
        <f t="shared" si="92"/>
        <v>0</v>
      </c>
      <c r="U194" s="9" t="s">
        <v>10</v>
      </c>
      <c r="V194" s="16">
        <f>V195+Parameters!$G$13</f>
        <v>2.5499999999999994</v>
      </c>
      <c r="W194" s="10" t="s">
        <v>2</v>
      </c>
      <c r="X194" s="5">
        <v>0</v>
      </c>
      <c r="Y194" s="33">
        <f t="shared" si="93"/>
        <v>0</v>
      </c>
      <c r="Z194" s="43" t="s">
        <v>64</v>
      </c>
      <c r="AA194" s="50">
        <f t="shared" si="94"/>
        <v>0</v>
      </c>
      <c r="AB194" s="50">
        <f t="shared" si="95"/>
        <v>0</v>
      </c>
      <c r="AC194" s="50">
        <f t="shared" si="96"/>
        <v>0</v>
      </c>
      <c r="AD194" s="50">
        <f t="shared" si="97"/>
        <v>0</v>
      </c>
      <c r="AE194" s="57">
        <f t="shared" si="98"/>
        <v>0</v>
      </c>
      <c r="AF194" s="57">
        <f t="shared" si="99"/>
        <v>0</v>
      </c>
      <c r="AI194" s="1"/>
      <c r="AJ194" s="20"/>
      <c r="AO194" s="1"/>
      <c r="AP194" s="20"/>
      <c r="BA194" s="1"/>
      <c r="BB194" s="20"/>
      <c r="BM194" s="1"/>
      <c r="BN194" s="20"/>
      <c r="BY194" s="1"/>
      <c r="BZ194" s="20"/>
    </row>
    <row r="195" spans="1:78" ht="19.5">
      <c r="A195" s="38"/>
      <c r="C195" s="9" t="s">
        <v>11</v>
      </c>
      <c r="D195" s="16">
        <f>D196+Parameters!$C$8</f>
        <v>3.6399999999999997</v>
      </c>
      <c r="E195" s="10" t="s">
        <v>2</v>
      </c>
      <c r="F195" s="5">
        <v>0</v>
      </c>
      <c r="G195" s="33">
        <f t="shared" si="90"/>
        <v>0</v>
      </c>
      <c r="H195" s="12"/>
      <c r="I195" s="9" t="s">
        <v>11</v>
      </c>
      <c r="J195" s="16">
        <f>J196+Parameters!$G$8</f>
        <v>2.1</v>
      </c>
      <c r="K195" s="10" t="s">
        <v>2</v>
      </c>
      <c r="L195" s="5">
        <v>0</v>
      </c>
      <c r="M195" s="33">
        <f t="shared" si="91"/>
        <v>0</v>
      </c>
      <c r="O195" s="9" t="s">
        <v>11</v>
      </c>
      <c r="P195" s="16">
        <f>P196+Parameters!$C$13</f>
        <v>3.9800000000000004</v>
      </c>
      <c r="Q195" s="10" t="s">
        <v>2</v>
      </c>
      <c r="R195" s="5">
        <v>0</v>
      </c>
      <c r="S195" s="33">
        <f t="shared" si="92"/>
        <v>0</v>
      </c>
      <c r="U195" s="9" t="s">
        <v>11</v>
      </c>
      <c r="V195" s="16">
        <f>V196+Parameters!$G$13</f>
        <v>2.4399999999999995</v>
      </c>
      <c r="W195" s="10" t="s">
        <v>2</v>
      </c>
      <c r="X195" s="5">
        <v>0</v>
      </c>
      <c r="Y195" s="33">
        <f t="shared" si="93"/>
        <v>0</v>
      </c>
      <c r="Z195" s="42" t="s">
        <v>65</v>
      </c>
      <c r="AA195" s="49">
        <f t="shared" si="94"/>
        <v>0</v>
      </c>
      <c r="AB195" s="49">
        <f t="shared" si="95"/>
        <v>0</v>
      </c>
      <c r="AC195" s="49">
        <f t="shared" si="96"/>
        <v>0</v>
      </c>
      <c r="AD195" s="49">
        <f t="shared" si="97"/>
        <v>0</v>
      </c>
      <c r="AE195" s="57">
        <f t="shared" si="98"/>
        <v>0</v>
      </c>
      <c r="AF195" s="57">
        <f t="shared" si="99"/>
        <v>0</v>
      </c>
      <c r="AI195" s="1"/>
      <c r="AJ195" s="20"/>
      <c r="AO195" s="1"/>
      <c r="AP195" s="20"/>
      <c r="BA195" s="1"/>
      <c r="BB195" s="20"/>
      <c r="BM195" s="1"/>
      <c r="BN195" s="20"/>
      <c r="BY195" s="1"/>
      <c r="BZ195" s="20"/>
    </row>
    <row r="196" spans="3:78" ht="19.5">
      <c r="C196" s="9" t="s">
        <v>12</v>
      </c>
      <c r="D196" s="16">
        <f>D197+Parameters!$C$8</f>
        <v>3.53</v>
      </c>
      <c r="E196" s="10" t="s">
        <v>2</v>
      </c>
      <c r="F196" s="5">
        <v>0</v>
      </c>
      <c r="G196" s="33">
        <f t="shared" si="90"/>
        <v>0</v>
      </c>
      <c r="I196" s="9" t="s">
        <v>12</v>
      </c>
      <c r="J196" s="16">
        <f>J197+Parameters!$G$8</f>
        <v>2</v>
      </c>
      <c r="K196" s="10" t="s">
        <v>2</v>
      </c>
      <c r="L196" s="5">
        <v>0</v>
      </c>
      <c r="M196" s="33">
        <f t="shared" si="91"/>
        <v>0</v>
      </c>
      <c r="O196" s="9" t="s">
        <v>12</v>
      </c>
      <c r="P196" s="16">
        <f>P197+Parameters!$C$13</f>
        <v>3.8600000000000003</v>
      </c>
      <c r="Q196" s="10" t="s">
        <v>2</v>
      </c>
      <c r="R196" s="5">
        <v>0</v>
      </c>
      <c r="S196" s="33">
        <f t="shared" si="92"/>
        <v>0</v>
      </c>
      <c r="U196" s="9" t="s">
        <v>12</v>
      </c>
      <c r="V196" s="16">
        <f>V197+Parameters!$G$13</f>
        <v>2.3299999999999996</v>
      </c>
      <c r="W196" s="10" t="s">
        <v>2</v>
      </c>
      <c r="X196" s="5">
        <v>0</v>
      </c>
      <c r="Y196" s="33">
        <f t="shared" si="93"/>
        <v>0</v>
      </c>
      <c r="Z196" s="44" t="s">
        <v>66</v>
      </c>
      <c r="AA196" s="51">
        <f t="shared" si="94"/>
        <v>0</v>
      </c>
      <c r="AB196" s="51">
        <f t="shared" si="95"/>
        <v>0</v>
      </c>
      <c r="AC196" s="51">
        <f t="shared" si="96"/>
        <v>0</v>
      </c>
      <c r="AD196" s="51">
        <f t="shared" si="97"/>
        <v>0</v>
      </c>
      <c r="AE196" s="57">
        <f t="shared" si="98"/>
        <v>0</v>
      </c>
      <c r="AF196" s="57">
        <f t="shared" si="99"/>
        <v>0</v>
      </c>
      <c r="AI196" s="1"/>
      <c r="AJ196" s="20"/>
      <c r="AO196" s="1"/>
      <c r="AP196" s="20"/>
      <c r="BA196" s="1"/>
      <c r="BB196" s="20"/>
      <c r="BM196" s="1"/>
      <c r="BN196" s="20"/>
      <c r="BY196" s="1"/>
      <c r="BZ196" s="20"/>
    </row>
    <row r="197" spans="3:78" ht="19.5">
      <c r="C197" s="9" t="s">
        <v>13</v>
      </c>
      <c r="D197" s="16">
        <f>D198+Parameters!$C$8</f>
        <v>3.42</v>
      </c>
      <c r="E197" s="10" t="s">
        <v>2</v>
      </c>
      <c r="F197" s="5">
        <v>0</v>
      </c>
      <c r="G197" s="33">
        <f t="shared" si="90"/>
        <v>0</v>
      </c>
      <c r="I197" s="9" t="s">
        <v>13</v>
      </c>
      <c r="J197" s="16">
        <f>J198+Parameters!$G$8</f>
        <v>1.9000000000000001</v>
      </c>
      <c r="K197" s="10" t="s">
        <v>2</v>
      </c>
      <c r="L197" s="5">
        <v>0</v>
      </c>
      <c r="M197" s="33">
        <f t="shared" si="91"/>
        <v>0</v>
      </c>
      <c r="O197" s="9" t="s">
        <v>13</v>
      </c>
      <c r="P197" s="16">
        <f>P198+Parameters!$C$13</f>
        <v>3.74</v>
      </c>
      <c r="Q197" s="10" t="s">
        <v>2</v>
      </c>
      <c r="R197" s="5">
        <v>0</v>
      </c>
      <c r="S197" s="33">
        <f t="shared" si="92"/>
        <v>0</v>
      </c>
      <c r="U197" s="9" t="s">
        <v>13</v>
      </c>
      <c r="V197" s="16">
        <f>V198+Parameters!$G$13</f>
        <v>2.2199999999999998</v>
      </c>
      <c r="W197" s="10" t="s">
        <v>2</v>
      </c>
      <c r="X197" s="5">
        <v>0</v>
      </c>
      <c r="Y197" s="33">
        <f t="shared" si="93"/>
        <v>0</v>
      </c>
      <c r="Z197" s="42" t="s">
        <v>67</v>
      </c>
      <c r="AA197" s="49">
        <f t="shared" si="94"/>
        <v>0</v>
      </c>
      <c r="AB197" s="49">
        <f t="shared" si="95"/>
        <v>0</v>
      </c>
      <c r="AC197" s="49">
        <f t="shared" si="96"/>
        <v>0</v>
      </c>
      <c r="AD197" s="49">
        <f t="shared" si="97"/>
        <v>0</v>
      </c>
      <c r="AE197" s="57">
        <f t="shared" si="98"/>
        <v>0</v>
      </c>
      <c r="AF197" s="57">
        <f t="shared" si="99"/>
        <v>0</v>
      </c>
      <c r="AI197" s="1"/>
      <c r="AJ197" s="20"/>
      <c r="AO197" s="1"/>
      <c r="AP197" s="20"/>
      <c r="BA197" s="1"/>
      <c r="BB197" s="20"/>
      <c r="BM197" s="1"/>
      <c r="BN197" s="20"/>
      <c r="BY197" s="1"/>
      <c r="BZ197" s="20"/>
    </row>
    <row r="198" spans="3:78" ht="19.5">
      <c r="C198" s="9" t="s">
        <v>14</v>
      </c>
      <c r="D198" s="16">
        <f>D199+Parameters!$C$8</f>
        <v>3.31</v>
      </c>
      <c r="E198" s="10" t="s">
        <v>2</v>
      </c>
      <c r="F198" s="5">
        <v>0</v>
      </c>
      <c r="G198" s="33">
        <f t="shared" si="90"/>
        <v>0</v>
      </c>
      <c r="I198" s="9" t="s">
        <v>14</v>
      </c>
      <c r="J198" s="16">
        <f>J199+Parameters!$G$8</f>
        <v>1.8</v>
      </c>
      <c r="K198" s="10" t="s">
        <v>2</v>
      </c>
      <c r="L198" s="5">
        <v>0</v>
      </c>
      <c r="M198" s="33">
        <f t="shared" si="91"/>
        <v>0</v>
      </c>
      <c r="O198" s="9" t="s">
        <v>14</v>
      </c>
      <c r="P198" s="16">
        <f>P199+Parameters!$C$13</f>
        <v>3.62</v>
      </c>
      <c r="Q198" s="10" t="s">
        <v>2</v>
      </c>
      <c r="R198" s="5">
        <v>0</v>
      </c>
      <c r="S198" s="33">
        <f t="shared" si="92"/>
        <v>0</v>
      </c>
      <c r="U198" s="9" t="s">
        <v>14</v>
      </c>
      <c r="V198" s="16">
        <f>V199+Parameters!$G$13</f>
        <v>2.11</v>
      </c>
      <c r="W198" s="10" t="s">
        <v>2</v>
      </c>
      <c r="X198" s="5">
        <v>0</v>
      </c>
      <c r="Y198" s="33">
        <f t="shared" si="93"/>
        <v>0</v>
      </c>
      <c r="Z198" s="42" t="s">
        <v>68</v>
      </c>
      <c r="AA198" s="49">
        <f t="shared" si="94"/>
        <v>0</v>
      </c>
      <c r="AB198" s="49">
        <f t="shared" si="95"/>
        <v>0</v>
      </c>
      <c r="AC198" s="49">
        <f t="shared" si="96"/>
        <v>0</v>
      </c>
      <c r="AD198" s="49">
        <f t="shared" si="97"/>
        <v>0</v>
      </c>
      <c r="AE198" s="57">
        <f t="shared" si="98"/>
        <v>0</v>
      </c>
      <c r="AF198" s="57">
        <f t="shared" si="99"/>
        <v>0</v>
      </c>
      <c r="AI198" s="1"/>
      <c r="AJ198" s="20"/>
      <c r="AO198" s="1"/>
      <c r="AP198" s="20"/>
      <c r="BA198" s="1"/>
      <c r="BB198" s="20"/>
      <c r="BM198" s="1"/>
      <c r="BN198" s="20"/>
      <c r="BY198" s="1"/>
      <c r="BZ198" s="20"/>
    </row>
    <row r="199" spans="3:78" ht="19.5">
      <c r="C199" s="9" t="s">
        <v>15</v>
      </c>
      <c r="D199" s="16">
        <f>Parameters!C7</f>
        <v>3.2</v>
      </c>
      <c r="E199" s="10" t="s">
        <v>2</v>
      </c>
      <c r="F199" s="5">
        <v>0</v>
      </c>
      <c r="G199" s="33">
        <f>IF(F199=F179,0,2)</f>
        <v>0</v>
      </c>
      <c r="I199" s="9" t="s">
        <v>15</v>
      </c>
      <c r="J199" s="16">
        <f>Parameters!G7</f>
        <v>1.7</v>
      </c>
      <c r="K199" s="10" t="s">
        <v>2</v>
      </c>
      <c r="L199" s="5">
        <v>0</v>
      </c>
      <c r="M199" s="33">
        <f>IF(L199=L179,0,2)</f>
        <v>0</v>
      </c>
      <c r="O199" s="9" t="s">
        <v>15</v>
      </c>
      <c r="P199" s="16">
        <f>Parameters!C12</f>
        <v>3.5</v>
      </c>
      <c r="Q199" s="10" t="s">
        <v>2</v>
      </c>
      <c r="R199" s="5">
        <v>0</v>
      </c>
      <c r="S199" s="33">
        <f>IF(R199=R179,0,2)</f>
        <v>0</v>
      </c>
      <c r="U199" s="9" t="s">
        <v>15</v>
      </c>
      <c r="V199" s="16">
        <f>Parameters!G12</f>
        <v>2</v>
      </c>
      <c r="W199" s="10" t="s">
        <v>2</v>
      </c>
      <c r="X199" s="5">
        <v>0</v>
      </c>
      <c r="Y199" s="33">
        <f>IF(X199=X179,0,2)</f>
        <v>0</v>
      </c>
      <c r="Z199" s="42" t="s">
        <v>69</v>
      </c>
      <c r="AA199" s="49">
        <f t="shared" si="94"/>
        <v>0</v>
      </c>
      <c r="AB199" s="49">
        <f t="shared" si="95"/>
        <v>0</v>
      </c>
      <c r="AC199" s="49">
        <f t="shared" si="96"/>
        <v>0</v>
      </c>
      <c r="AD199" s="49">
        <f t="shared" si="97"/>
        <v>0</v>
      </c>
      <c r="AE199" s="58">
        <f t="shared" si="98"/>
        <v>0</v>
      </c>
      <c r="AF199" s="58">
        <f t="shared" si="99"/>
        <v>0</v>
      </c>
      <c r="AI199" s="1"/>
      <c r="AJ199" s="20"/>
      <c r="AO199" s="1"/>
      <c r="AP199" s="20"/>
      <c r="BA199" s="1"/>
      <c r="BB199" s="20"/>
      <c r="BM199" s="1"/>
      <c r="BN199" s="20"/>
      <c r="BY199" s="1"/>
      <c r="BZ199" s="20"/>
    </row>
    <row r="200" spans="6:78" ht="18.75">
      <c r="F200" s="1"/>
      <c r="G200" s="33"/>
      <c r="R200" s="1"/>
      <c r="S200" s="33"/>
      <c r="X200" s="1"/>
      <c r="Y200" s="33"/>
      <c r="AI200" s="1"/>
      <c r="AJ200" s="20"/>
      <c r="AO200" s="1"/>
      <c r="AP200" s="20"/>
      <c r="BA200" s="1"/>
      <c r="BB200" s="20"/>
      <c r="BM200" s="1"/>
      <c r="BN200" s="20"/>
      <c r="BY200" s="1"/>
      <c r="BZ200" s="20"/>
    </row>
    <row r="201" spans="65:78" ht="18.75">
      <c r="BM201" s="1"/>
      <c r="BN201" s="20"/>
      <c r="BY201" s="1"/>
      <c r="BZ201" s="20"/>
    </row>
    <row r="202" spans="65:78" ht="18.75">
      <c r="BM202" s="1"/>
      <c r="BN202" s="20"/>
      <c r="BY202" s="1"/>
      <c r="BZ202" s="20"/>
    </row>
    <row r="203" spans="65:78" ht="18.75">
      <c r="BM203" s="1"/>
      <c r="BN203" s="20"/>
      <c r="BY203" s="1"/>
      <c r="BZ203" s="20"/>
    </row>
    <row r="204" spans="65:78" ht="18.75">
      <c r="BM204" s="1"/>
      <c r="BN204" s="20"/>
      <c r="BY204" s="1"/>
      <c r="BZ204" s="20"/>
    </row>
    <row r="205" spans="65:78" ht="18.75">
      <c r="BM205" s="1"/>
      <c r="BN205" s="20"/>
      <c r="BY205" s="1"/>
      <c r="BZ205" s="20"/>
    </row>
    <row r="206" spans="65:78" ht="18.75">
      <c r="BM206" s="1"/>
      <c r="BN206" s="20"/>
      <c r="BY206" s="1"/>
      <c r="BZ206" s="20"/>
    </row>
    <row r="207" spans="65:78" ht="18.75">
      <c r="BM207" s="1"/>
      <c r="BN207" s="20"/>
      <c r="BY207" s="1"/>
      <c r="BZ207" s="20"/>
    </row>
    <row r="208" spans="65:78" ht="18.75">
      <c r="BM208" s="1"/>
      <c r="BN208" s="20"/>
      <c r="BY208" s="1"/>
      <c r="BZ208" s="20"/>
    </row>
    <row r="209" spans="65:78" ht="18.75">
      <c r="BM209" s="1"/>
      <c r="BN209" s="20"/>
      <c r="BY209" s="1"/>
      <c r="BZ209" s="20"/>
    </row>
    <row r="210" spans="65:78" ht="18.75">
      <c r="BM210" s="1"/>
      <c r="BN210" s="20"/>
      <c r="BY210" s="1"/>
      <c r="BZ210" s="20"/>
    </row>
    <row r="211" spans="65:78" ht="18.75">
      <c r="BM211" s="1"/>
      <c r="BN211" s="20"/>
      <c r="BY211" s="1"/>
      <c r="BZ211" s="20"/>
    </row>
    <row r="212" spans="65:78" ht="18.75">
      <c r="BM212" s="1"/>
      <c r="BN212" s="20"/>
      <c r="BY212" s="1"/>
      <c r="BZ212" s="20"/>
    </row>
    <row r="213" spans="7:78" ht="18.75">
      <c r="G213" s="35"/>
      <c r="R213" s="1"/>
      <c r="S213" s="33"/>
      <c r="X213" s="1"/>
      <c r="Y213" s="33"/>
      <c r="AI213" s="1"/>
      <c r="AJ213" s="20"/>
      <c r="AO213" s="1"/>
      <c r="AP213" s="20"/>
      <c r="BA213" s="1"/>
      <c r="BB213" s="20"/>
      <c r="BM213" s="1"/>
      <c r="BN213" s="20"/>
      <c r="BY213" s="1"/>
      <c r="BZ213" s="20"/>
    </row>
    <row r="214" spans="65:78" ht="18.75">
      <c r="BM214" s="1"/>
      <c r="BN214" s="20"/>
      <c r="BY214" s="1"/>
      <c r="BZ214" s="20"/>
    </row>
    <row r="215" spans="65:78" ht="18.75">
      <c r="BM215" s="1"/>
      <c r="BN215" s="20"/>
      <c r="BY215" s="1"/>
      <c r="BZ215" s="20"/>
    </row>
    <row r="216" spans="77:78" ht="18.75">
      <c r="BY216" s="1"/>
      <c r="BZ216" s="20"/>
    </row>
    <row r="217" spans="77:78" ht="18" customHeight="1">
      <c r="BY217" s="1"/>
      <c r="BZ217" s="20"/>
    </row>
    <row r="218" spans="77:78" ht="18.75">
      <c r="BY218" s="1"/>
      <c r="BZ218" s="20"/>
    </row>
    <row r="219" spans="77:78" ht="18.75">
      <c r="BY219" s="1"/>
      <c r="BZ219" s="20"/>
    </row>
    <row r="220" spans="77:78" ht="18.75">
      <c r="BY220" s="1"/>
      <c r="BZ220" s="20"/>
    </row>
    <row r="221" spans="77:78" ht="18.75">
      <c r="BY221" s="1"/>
      <c r="BZ221" s="20"/>
    </row>
    <row r="222" spans="77:78" ht="18.75">
      <c r="BY222" s="1"/>
      <c r="BZ222" s="20"/>
    </row>
    <row r="223" spans="77:78" ht="18.75">
      <c r="BY223" s="1"/>
      <c r="BZ223" s="20"/>
    </row>
    <row r="224" spans="77:78" ht="18.75">
      <c r="BY224" s="1"/>
      <c r="BZ224" s="20"/>
    </row>
    <row r="225" spans="77:78" ht="18.75">
      <c r="BY225" s="1"/>
      <c r="BZ225" s="20"/>
    </row>
    <row r="226" spans="77:78" ht="18.75">
      <c r="BY226" s="1"/>
      <c r="BZ226" s="20"/>
    </row>
    <row r="227" spans="77:78" ht="18.75">
      <c r="BY227" s="1"/>
      <c r="BZ227" s="20"/>
    </row>
    <row r="228" spans="77:78" ht="18.75">
      <c r="BY228" s="1"/>
      <c r="BZ228" s="20"/>
    </row>
    <row r="229" spans="77:78" ht="18.75">
      <c r="BY229" s="1"/>
      <c r="BZ229" s="20"/>
    </row>
    <row r="230" spans="77:78" ht="18.75">
      <c r="BY230" s="1"/>
      <c r="BZ230" s="20"/>
    </row>
    <row r="231" ht="18" customHeight="1"/>
    <row r="232" spans="3:12" ht="18" customHeight="1">
      <c r="C232" s="60"/>
      <c r="D232" s="60"/>
      <c r="E232" s="60"/>
      <c r="F232" s="60"/>
      <c r="I232" s="60"/>
      <c r="J232" s="60"/>
      <c r="K232" s="60"/>
      <c r="L232" s="60"/>
    </row>
    <row r="235" ht="18" customHeight="1"/>
  </sheetData>
  <sheetProtection formatCells="0" formatColumns="0" selectLockedCells="1" autoFilter="0" pivotTables="0" selectUnlockedCells="1"/>
  <mergeCells count="83">
    <mergeCell ref="C232:F232"/>
    <mergeCell ref="I232:L232"/>
    <mergeCell ref="C182:F182"/>
    <mergeCell ref="I182:L182"/>
    <mergeCell ref="O182:R182"/>
    <mergeCell ref="U182:X182"/>
    <mergeCell ref="B186:B188"/>
    <mergeCell ref="H186:H188"/>
    <mergeCell ref="N186:N188"/>
    <mergeCell ref="T186:T188"/>
    <mergeCell ref="C162:F162"/>
    <mergeCell ref="I162:L162"/>
    <mergeCell ref="O162:R162"/>
    <mergeCell ref="U162:X162"/>
    <mergeCell ref="B166:B168"/>
    <mergeCell ref="H166:H168"/>
    <mergeCell ref="N166:N168"/>
    <mergeCell ref="T166:T168"/>
    <mergeCell ref="C142:F142"/>
    <mergeCell ref="I142:L142"/>
    <mergeCell ref="O142:R142"/>
    <mergeCell ref="U142:X142"/>
    <mergeCell ref="B146:B148"/>
    <mergeCell ref="H146:H148"/>
    <mergeCell ref="N146:N148"/>
    <mergeCell ref="T146:T148"/>
    <mergeCell ref="C122:F122"/>
    <mergeCell ref="I122:L122"/>
    <mergeCell ref="O122:R122"/>
    <mergeCell ref="U122:X122"/>
    <mergeCell ref="B126:B128"/>
    <mergeCell ref="H126:H128"/>
    <mergeCell ref="N126:N128"/>
    <mergeCell ref="T126:T128"/>
    <mergeCell ref="C102:F102"/>
    <mergeCell ref="I102:L102"/>
    <mergeCell ref="O102:R102"/>
    <mergeCell ref="U102:X102"/>
    <mergeCell ref="B106:B108"/>
    <mergeCell ref="H106:H108"/>
    <mergeCell ref="N106:N108"/>
    <mergeCell ref="T106:T108"/>
    <mergeCell ref="U62:X62"/>
    <mergeCell ref="C82:F82"/>
    <mergeCell ref="I82:L82"/>
    <mergeCell ref="O82:R82"/>
    <mergeCell ref="U82:X82"/>
    <mergeCell ref="B86:B88"/>
    <mergeCell ref="H86:H88"/>
    <mergeCell ref="N86:N88"/>
    <mergeCell ref="T86:T88"/>
    <mergeCell ref="C42:F42"/>
    <mergeCell ref="I42:L42"/>
    <mergeCell ref="O42:R42"/>
    <mergeCell ref="C62:F62"/>
    <mergeCell ref="I62:L62"/>
    <mergeCell ref="O62:R62"/>
    <mergeCell ref="U42:X42"/>
    <mergeCell ref="B46:B48"/>
    <mergeCell ref="H46:H48"/>
    <mergeCell ref="N46:N48"/>
    <mergeCell ref="T46:T48"/>
    <mergeCell ref="C22:F22"/>
    <mergeCell ref="I22:L22"/>
    <mergeCell ref="O22:R22"/>
    <mergeCell ref="U22:X22"/>
    <mergeCell ref="B26:B28"/>
    <mergeCell ref="H26:H28"/>
    <mergeCell ref="N26:N28"/>
    <mergeCell ref="T26:T28"/>
    <mergeCell ref="C2:F2"/>
    <mergeCell ref="I2:L2"/>
    <mergeCell ref="O2:R2"/>
    <mergeCell ref="B66:B68"/>
    <mergeCell ref="H66:H68"/>
    <mergeCell ref="N66:N68"/>
    <mergeCell ref="T66:T68"/>
    <mergeCell ref="U2:X2"/>
    <mergeCell ref="O3:R3"/>
    <mergeCell ref="B6:B8"/>
    <mergeCell ref="H6:H8"/>
    <mergeCell ref="N6:N8"/>
    <mergeCell ref="T6:T8"/>
  </mergeCells>
  <conditionalFormatting sqref="G5:G19">
    <cfRule type="cellIs" priority="72" dxfId="0" operator="between" stopIfTrue="1">
      <formula>1</formula>
      <formula>2</formula>
    </cfRule>
  </conditionalFormatting>
  <conditionalFormatting sqref="G25:G39">
    <cfRule type="cellIs" priority="71" dxfId="0" operator="between" stopIfTrue="1">
      <formula>1</formula>
      <formula>2</formula>
    </cfRule>
  </conditionalFormatting>
  <conditionalFormatting sqref="G45:G58">
    <cfRule type="cellIs" priority="70" dxfId="0" operator="between" stopIfTrue="1">
      <formula>1</formula>
      <formula>2</formula>
    </cfRule>
  </conditionalFormatting>
  <conditionalFormatting sqref="G65:G78">
    <cfRule type="cellIs" priority="69" dxfId="0" operator="between" stopIfTrue="1">
      <formula>1</formula>
      <formula>2</formula>
    </cfRule>
  </conditionalFormatting>
  <conditionalFormatting sqref="G85:G98">
    <cfRule type="cellIs" priority="68" dxfId="0" operator="between" stopIfTrue="1">
      <formula>1</formula>
      <formula>2</formula>
    </cfRule>
  </conditionalFormatting>
  <conditionalFormatting sqref="G105:G118">
    <cfRule type="cellIs" priority="67" dxfId="0" operator="between" stopIfTrue="1">
      <formula>1</formula>
      <formula>2</formula>
    </cfRule>
  </conditionalFormatting>
  <conditionalFormatting sqref="G125:G138">
    <cfRule type="cellIs" priority="66" dxfId="0" operator="between" stopIfTrue="1">
      <formula>1</formula>
      <formula>2</formula>
    </cfRule>
  </conditionalFormatting>
  <conditionalFormatting sqref="M125:M138">
    <cfRule type="cellIs" priority="65" dxfId="0" operator="between" stopIfTrue="1">
      <formula>1</formula>
      <formula>2</formula>
    </cfRule>
  </conditionalFormatting>
  <conditionalFormatting sqref="G145:G158">
    <cfRule type="cellIs" priority="64" dxfId="0" operator="between" stopIfTrue="1">
      <formula>1</formula>
      <formula>2</formula>
    </cfRule>
  </conditionalFormatting>
  <conditionalFormatting sqref="G165:G178">
    <cfRule type="cellIs" priority="63" dxfId="0" operator="between" stopIfTrue="1">
      <formula>1</formula>
      <formula>2</formula>
    </cfRule>
  </conditionalFormatting>
  <conditionalFormatting sqref="G185:G198">
    <cfRule type="cellIs" priority="62" dxfId="0" operator="between" stopIfTrue="1">
      <formula>1</formula>
      <formula>2</formula>
    </cfRule>
  </conditionalFormatting>
  <conditionalFormatting sqref="S125:S138">
    <cfRule type="cellIs" priority="61" dxfId="0" operator="between" stopIfTrue="1">
      <formula>1</formula>
      <formula>2</formula>
    </cfRule>
  </conditionalFormatting>
  <conditionalFormatting sqref="Y125:Y138">
    <cfRule type="cellIs" priority="60" dxfId="0" operator="between" stopIfTrue="1">
      <formula>1</formula>
      <formula>2</formula>
    </cfRule>
  </conditionalFormatting>
  <conditionalFormatting sqref="M5:M19">
    <cfRule type="cellIs" priority="59" dxfId="0" operator="between" stopIfTrue="1">
      <formula>1</formula>
      <formula>2</formula>
    </cfRule>
  </conditionalFormatting>
  <conditionalFormatting sqref="S5:S19">
    <cfRule type="cellIs" priority="58" dxfId="0" operator="between" stopIfTrue="1">
      <formula>1</formula>
      <formula>2</formula>
    </cfRule>
  </conditionalFormatting>
  <conditionalFormatting sqref="Y5:Y19">
    <cfRule type="cellIs" priority="57" dxfId="0" operator="between" stopIfTrue="1">
      <formula>1</formula>
      <formula>2</formula>
    </cfRule>
  </conditionalFormatting>
  <conditionalFormatting sqref="M45:M58">
    <cfRule type="cellIs" priority="56" dxfId="0" operator="between" stopIfTrue="1">
      <formula>1</formula>
      <formula>2</formula>
    </cfRule>
  </conditionalFormatting>
  <conditionalFormatting sqref="S45:S58">
    <cfRule type="cellIs" priority="55" dxfId="0" operator="between" stopIfTrue="1">
      <formula>1</formula>
      <formula>2</formula>
    </cfRule>
  </conditionalFormatting>
  <conditionalFormatting sqref="Y45:Y58">
    <cfRule type="cellIs" priority="54" dxfId="0" operator="between" stopIfTrue="1">
      <formula>1</formula>
      <formula>2</formula>
    </cfRule>
  </conditionalFormatting>
  <conditionalFormatting sqref="M65:M78">
    <cfRule type="cellIs" priority="53" dxfId="0" operator="between" stopIfTrue="1">
      <formula>1</formula>
      <formula>2</formula>
    </cfRule>
  </conditionalFormatting>
  <conditionalFormatting sqref="S65:S78">
    <cfRule type="cellIs" priority="52" dxfId="0" operator="between" stopIfTrue="1">
      <formula>1</formula>
      <formula>2</formula>
    </cfRule>
  </conditionalFormatting>
  <conditionalFormatting sqref="Y65:Y78">
    <cfRule type="cellIs" priority="51" dxfId="0" operator="between" stopIfTrue="1">
      <formula>1</formula>
      <formula>2</formula>
    </cfRule>
  </conditionalFormatting>
  <conditionalFormatting sqref="M85:M98">
    <cfRule type="cellIs" priority="50" dxfId="0" operator="between" stopIfTrue="1">
      <formula>1</formula>
      <formula>2</formula>
    </cfRule>
  </conditionalFormatting>
  <conditionalFormatting sqref="S85:S98">
    <cfRule type="cellIs" priority="49" dxfId="0" operator="between" stopIfTrue="1">
      <formula>1</formula>
      <formula>2</formula>
    </cfRule>
  </conditionalFormatting>
  <conditionalFormatting sqref="Y85:Y98">
    <cfRule type="cellIs" priority="48" dxfId="0" operator="between" stopIfTrue="1">
      <formula>1</formula>
      <formula>2</formula>
    </cfRule>
  </conditionalFormatting>
  <conditionalFormatting sqref="M105:M118">
    <cfRule type="cellIs" priority="47" dxfId="0" operator="between" stopIfTrue="1">
      <formula>1</formula>
      <formula>2</formula>
    </cfRule>
  </conditionalFormatting>
  <conditionalFormatting sqref="S105:S118">
    <cfRule type="cellIs" priority="46" dxfId="0" operator="between" stopIfTrue="1">
      <formula>1</formula>
      <formula>2</formula>
    </cfRule>
  </conditionalFormatting>
  <conditionalFormatting sqref="Y105:Y118">
    <cfRule type="cellIs" priority="45" dxfId="0" operator="between" stopIfTrue="1">
      <formula>1</formula>
      <formula>2</formula>
    </cfRule>
  </conditionalFormatting>
  <conditionalFormatting sqref="M25:M39">
    <cfRule type="cellIs" priority="44" dxfId="0" operator="between" stopIfTrue="1">
      <formula>1</formula>
      <formula>2</formula>
    </cfRule>
  </conditionalFormatting>
  <conditionalFormatting sqref="S25:S39">
    <cfRule type="cellIs" priority="43" dxfId="0" operator="between" stopIfTrue="1">
      <formula>1</formula>
      <formula>2</formula>
    </cfRule>
  </conditionalFormatting>
  <conditionalFormatting sqref="Y25:Y39">
    <cfRule type="cellIs" priority="42" dxfId="0" operator="between" stopIfTrue="1">
      <formula>1</formula>
      <formula>2</formula>
    </cfRule>
  </conditionalFormatting>
  <conditionalFormatting sqref="G59">
    <cfRule type="cellIs" priority="41" dxfId="0" operator="between" stopIfTrue="1">
      <formula>1</formula>
      <formula>2</formula>
    </cfRule>
  </conditionalFormatting>
  <conditionalFormatting sqref="G79">
    <cfRule type="cellIs" priority="40" dxfId="0" operator="between" stopIfTrue="1">
      <formula>1</formula>
      <formula>2</formula>
    </cfRule>
  </conditionalFormatting>
  <conditionalFormatting sqref="G99">
    <cfRule type="cellIs" priority="39" dxfId="0" operator="between" stopIfTrue="1">
      <formula>1</formula>
      <formula>2</formula>
    </cfRule>
  </conditionalFormatting>
  <conditionalFormatting sqref="G119">
    <cfRule type="cellIs" priority="38" dxfId="0" operator="between" stopIfTrue="1">
      <formula>1</formula>
      <formula>2</formula>
    </cfRule>
  </conditionalFormatting>
  <conditionalFormatting sqref="G139">
    <cfRule type="cellIs" priority="37" dxfId="0" operator="between" stopIfTrue="1">
      <formula>1</formula>
      <formula>2</formula>
    </cfRule>
  </conditionalFormatting>
  <conditionalFormatting sqref="G159">
    <cfRule type="cellIs" priority="36" dxfId="0" operator="between" stopIfTrue="1">
      <formula>1</formula>
      <formula>2</formula>
    </cfRule>
  </conditionalFormatting>
  <conditionalFormatting sqref="G179">
    <cfRule type="cellIs" priority="35" dxfId="0" operator="between" stopIfTrue="1">
      <formula>1</formula>
      <formula>2</formula>
    </cfRule>
  </conditionalFormatting>
  <conditionalFormatting sqref="G199">
    <cfRule type="cellIs" priority="34" dxfId="0" operator="between" stopIfTrue="1">
      <formula>1</formula>
      <formula>2</formula>
    </cfRule>
  </conditionalFormatting>
  <conditionalFormatting sqref="M59">
    <cfRule type="cellIs" priority="33" dxfId="0" operator="between" stopIfTrue="1">
      <formula>1</formula>
      <formula>2</formula>
    </cfRule>
  </conditionalFormatting>
  <conditionalFormatting sqref="M79">
    <cfRule type="cellIs" priority="32" dxfId="0" operator="between" stopIfTrue="1">
      <formula>1</formula>
      <formula>2</formula>
    </cfRule>
  </conditionalFormatting>
  <conditionalFormatting sqref="M99">
    <cfRule type="cellIs" priority="31" dxfId="0" operator="between" stopIfTrue="1">
      <formula>1</formula>
      <formula>2</formula>
    </cfRule>
  </conditionalFormatting>
  <conditionalFormatting sqref="M119">
    <cfRule type="cellIs" priority="30" dxfId="0" operator="between" stopIfTrue="1">
      <formula>1</formula>
      <formula>2</formula>
    </cfRule>
  </conditionalFormatting>
  <conditionalFormatting sqref="M139">
    <cfRule type="cellIs" priority="29" dxfId="0" operator="between" stopIfTrue="1">
      <formula>1</formula>
      <formula>2</formula>
    </cfRule>
  </conditionalFormatting>
  <conditionalFormatting sqref="S59">
    <cfRule type="cellIs" priority="28" dxfId="0" operator="between" stopIfTrue="1">
      <formula>1</formula>
      <formula>2</formula>
    </cfRule>
  </conditionalFormatting>
  <conditionalFormatting sqref="S79">
    <cfRule type="cellIs" priority="27" dxfId="0" operator="between" stopIfTrue="1">
      <formula>1</formula>
      <formula>2</formula>
    </cfRule>
  </conditionalFormatting>
  <conditionalFormatting sqref="S99">
    <cfRule type="cellIs" priority="26" dxfId="0" operator="between" stopIfTrue="1">
      <formula>1</formula>
      <formula>2</formula>
    </cfRule>
  </conditionalFormatting>
  <conditionalFormatting sqref="S119">
    <cfRule type="cellIs" priority="25" dxfId="0" operator="between" stopIfTrue="1">
      <formula>1</formula>
      <formula>2</formula>
    </cfRule>
  </conditionalFormatting>
  <conditionalFormatting sqref="S139">
    <cfRule type="cellIs" priority="24" dxfId="0" operator="between" stopIfTrue="1">
      <formula>1</formula>
      <formula>2</formula>
    </cfRule>
  </conditionalFormatting>
  <conditionalFormatting sqref="Y59">
    <cfRule type="cellIs" priority="23" dxfId="0" operator="between" stopIfTrue="1">
      <formula>1</formula>
      <formula>2</formula>
    </cfRule>
  </conditionalFormatting>
  <conditionalFormatting sqref="Y79">
    <cfRule type="cellIs" priority="22" dxfId="0" operator="between" stopIfTrue="1">
      <formula>1</formula>
      <formula>2</formula>
    </cfRule>
  </conditionalFormatting>
  <conditionalFormatting sqref="Y99">
    <cfRule type="cellIs" priority="21" dxfId="0" operator="between" stopIfTrue="1">
      <formula>1</formula>
      <formula>2</formula>
    </cfRule>
  </conditionalFormatting>
  <conditionalFormatting sqref="Y119">
    <cfRule type="cellIs" priority="20" dxfId="0" operator="between" stopIfTrue="1">
      <formula>1</formula>
      <formula>2</formula>
    </cfRule>
  </conditionalFormatting>
  <conditionalFormatting sqref="Y139">
    <cfRule type="cellIs" priority="19" dxfId="0" operator="between" stopIfTrue="1">
      <formula>1</formula>
      <formula>2</formula>
    </cfRule>
  </conditionalFormatting>
  <conditionalFormatting sqref="M145:M158">
    <cfRule type="cellIs" priority="18" dxfId="0" operator="between" stopIfTrue="1">
      <formula>1</formula>
      <formula>2</formula>
    </cfRule>
  </conditionalFormatting>
  <conditionalFormatting sqref="M159">
    <cfRule type="cellIs" priority="17" dxfId="0" operator="between" stopIfTrue="1">
      <formula>1</formula>
      <formula>2</formula>
    </cfRule>
  </conditionalFormatting>
  <conditionalFormatting sqref="S145:S158">
    <cfRule type="cellIs" priority="16" dxfId="0" operator="between" stopIfTrue="1">
      <formula>1</formula>
      <formula>2</formula>
    </cfRule>
  </conditionalFormatting>
  <conditionalFormatting sqref="S159">
    <cfRule type="cellIs" priority="15" dxfId="0" operator="between" stopIfTrue="1">
      <formula>1</formula>
      <formula>2</formula>
    </cfRule>
  </conditionalFormatting>
  <conditionalFormatting sqref="Y145:Y158">
    <cfRule type="cellIs" priority="14" dxfId="0" operator="between" stopIfTrue="1">
      <formula>1</formula>
      <formula>2</formula>
    </cfRule>
  </conditionalFormatting>
  <conditionalFormatting sqref="Y159">
    <cfRule type="cellIs" priority="13" dxfId="0" operator="between" stopIfTrue="1">
      <formula>1</formula>
      <formula>2</formula>
    </cfRule>
  </conditionalFormatting>
  <conditionalFormatting sqref="M165:M178">
    <cfRule type="cellIs" priority="12" dxfId="0" operator="between" stopIfTrue="1">
      <formula>1</formula>
      <formula>2</formula>
    </cfRule>
  </conditionalFormatting>
  <conditionalFormatting sqref="M179">
    <cfRule type="cellIs" priority="11" dxfId="0" operator="between" stopIfTrue="1">
      <formula>1</formula>
      <formula>2</formula>
    </cfRule>
  </conditionalFormatting>
  <conditionalFormatting sqref="S165:S178">
    <cfRule type="cellIs" priority="10" dxfId="0" operator="between" stopIfTrue="1">
      <formula>1</formula>
      <formula>2</formula>
    </cfRule>
  </conditionalFormatting>
  <conditionalFormatting sqref="S179">
    <cfRule type="cellIs" priority="9" dxfId="0" operator="between" stopIfTrue="1">
      <formula>1</formula>
      <formula>2</formula>
    </cfRule>
  </conditionalFormatting>
  <conditionalFormatting sqref="Y165:Y178">
    <cfRule type="cellIs" priority="8" dxfId="0" operator="between" stopIfTrue="1">
      <formula>1</formula>
      <formula>2</formula>
    </cfRule>
  </conditionalFormatting>
  <conditionalFormatting sqref="Y179">
    <cfRule type="cellIs" priority="7" dxfId="0" operator="between" stopIfTrue="1">
      <formula>1</formula>
      <formula>2</formula>
    </cfRule>
  </conditionalFormatting>
  <conditionalFormatting sqref="M185:M198">
    <cfRule type="cellIs" priority="6" dxfId="0" operator="between" stopIfTrue="1">
      <formula>1</formula>
      <formula>2</formula>
    </cfRule>
  </conditionalFormatting>
  <conditionalFormatting sqref="M199">
    <cfRule type="cellIs" priority="5" dxfId="0" operator="between" stopIfTrue="1">
      <formula>1</formula>
      <formula>2</formula>
    </cfRule>
  </conditionalFormatting>
  <conditionalFormatting sqref="S185:S198">
    <cfRule type="cellIs" priority="4" dxfId="0" operator="between" stopIfTrue="1">
      <formula>1</formula>
      <formula>2</formula>
    </cfRule>
  </conditionalFormatting>
  <conditionalFormatting sqref="S199">
    <cfRule type="cellIs" priority="3" dxfId="0" operator="between" stopIfTrue="1">
      <formula>1</formula>
      <formula>2</formula>
    </cfRule>
  </conditionalFormatting>
  <conditionalFormatting sqref="Y185:Y198">
    <cfRule type="cellIs" priority="2" dxfId="0" operator="between" stopIfTrue="1">
      <formula>1</formula>
      <formula>2</formula>
    </cfRule>
  </conditionalFormatting>
  <conditionalFormatting sqref="Y199">
    <cfRule type="cellIs" priority="1" dxfId="0" operator="between" stopIfTrue="1">
      <formula>1</formula>
      <formula>2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Z232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9.140625" style="39" customWidth="1"/>
    <col min="2" max="2" width="10.7109375" style="0" customWidth="1"/>
    <col min="3" max="3" width="3.140625" style="2" bestFit="1" customWidth="1"/>
    <col min="4" max="4" width="5.7109375" style="2" customWidth="1"/>
    <col min="5" max="5" width="2.7109375" style="2" customWidth="1"/>
    <col min="6" max="6" width="13.7109375" style="0" customWidth="1"/>
    <col min="7" max="7" width="11.7109375" style="34" customWidth="1"/>
    <col min="8" max="8" width="10.7109375" style="0" customWidth="1"/>
    <col min="9" max="9" width="3.140625" style="2" bestFit="1" customWidth="1"/>
    <col min="10" max="10" width="5.7109375" style="2" customWidth="1"/>
    <col min="11" max="11" width="2.7109375" style="2" customWidth="1"/>
    <col min="12" max="12" width="13.7109375" style="0" customWidth="1"/>
    <col min="13" max="13" width="11.421875" style="35" customWidth="1"/>
    <col min="14" max="14" width="10.7109375" style="0" customWidth="1"/>
    <col min="15" max="15" width="3.140625" style="2" bestFit="1" customWidth="1"/>
    <col min="16" max="16" width="5.7109375" style="2" customWidth="1"/>
    <col min="17" max="17" width="2.7109375" style="2" customWidth="1"/>
    <col min="18" max="18" width="13.7109375" style="0" customWidth="1"/>
    <col min="19" max="19" width="11.7109375" style="34" customWidth="1"/>
    <col min="20" max="20" width="10.7109375" style="0" customWidth="1"/>
    <col min="21" max="21" width="3.140625" style="2" bestFit="1" customWidth="1"/>
    <col min="22" max="22" width="5.7109375" style="2" customWidth="1"/>
    <col min="23" max="23" width="2.7109375" style="2" customWidth="1"/>
    <col min="24" max="24" width="13.7109375" style="0" customWidth="1"/>
    <col min="25" max="25" width="11.7109375" style="34" customWidth="1"/>
    <col min="26" max="26" width="10.7109375" style="0" customWidth="1"/>
    <col min="27" max="27" width="10.140625" style="45" customWidth="1"/>
    <col min="28" max="28" width="12.421875" style="45" customWidth="1"/>
    <col min="29" max="29" width="10.7109375" style="45" customWidth="1"/>
    <col min="30" max="30" width="11.57421875" style="46" customWidth="1"/>
    <col min="31" max="31" width="10.7109375" style="46" customWidth="1"/>
    <col min="32" max="32" width="11.421875" style="2" customWidth="1"/>
    <col min="33" max="33" width="9.00390625" style="2" customWidth="1"/>
    <col min="34" max="34" width="14.57421875" style="2" customWidth="1"/>
    <col min="35" max="35" width="13.7109375" style="0" customWidth="1"/>
    <col min="36" max="36" width="11.7109375" style="12" customWidth="1"/>
    <col min="37" max="37" width="10.7109375" style="0" customWidth="1"/>
    <col min="38" max="38" width="3.140625" style="2" bestFit="1" customWidth="1"/>
    <col min="39" max="39" width="5.7109375" style="2" customWidth="1"/>
    <col min="40" max="40" width="2.7109375" style="2" customWidth="1"/>
    <col min="41" max="41" width="13.7109375" style="0" customWidth="1"/>
    <col min="42" max="42" width="11.7109375" style="12" customWidth="1"/>
    <col min="43" max="43" width="10.7109375" style="0" customWidth="1"/>
    <col min="44" max="44" width="3.140625" style="2" bestFit="1" customWidth="1"/>
    <col min="45" max="45" width="5.7109375" style="2" customWidth="1"/>
    <col min="46" max="46" width="2.7109375" style="2" customWidth="1"/>
    <col min="47" max="47" width="13.7109375" style="0" customWidth="1"/>
    <col min="49" max="49" width="10.7109375" style="0" customWidth="1"/>
    <col min="50" max="50" width="3.140625" style="2" bestFit="1" customWidth="1"/>
    <col min="51" max="51" width="5.7109375" style="2" customWidth="1"/>
    <col min="52" max="52" width="2.7109375" style="2" customWidth="1"/>
    <col min="53" max="53" width="13.7109375" style="0" customWidth="1"/>
    <col min="54" max="54" width="11.7109375" style="12" customWidth="1"/>
    <col min="55" max="55" width="10.7109375" style="0" customWidth="1"/>
    <col min="56" max="56" width="3.140625" style="2" bestFit="1" customWidth="1"/>
    <col min="57" max="57" width="5.7109375" style="2" customWidth="1"/>
    <col min="58" max="58" width="2.7109375" style="2" customWidth="1"/>
    <col min="59" max="59" width="13.7109375" style="0" customWidth="1"/>
    <col min="60" max="60" width="10.57421875" style="0" customWidth="1"/>
    <col min="61" max="61" width="10.7109375" style="0" customWidth="1"/>
    <col min="62" max="62" width="3.140625" style="2" bestFit="1" customWidth="1"/>
    <col min="63" max="63" width="5.7109375" style="2" customWidth="1"/>
    <col min="64" max="64" width="2.7109375" style="2" customWidth="1"/>
    <col min="65" max="65" width="13.7109375" style="0" customWidth="1"/>
    <col min="66" max="66" width="11.7109375" style="12" customWidth="1"/>
    <col min="67" max="67" width="10.7109375" style="0" customWidth="1"/>
    <col min="68" max="68" width="3.140625" style="2" bestFit="1" customWidth="1"/>
    <col min="69" max="69" width="5.7109375" style="2" customWidth="1"/>
    <col min="70" max="70" width="2.7109375" style="2" customWidth="1"/>
    <col min="71" max="71" width="13.7109375" style="0" customWidth="1"/>
    <col min="73" max="73" width="10.7109375" style="0" customWidth="1"/>
    <col min="74" max="74" width="3.140625" style="2" bestFit="1" customWidth="1"/>
    <col min="75" max="75" width="5.7109375" style="2" customWidth="1"/>
    <col min="76" max="76" width="2.7109375" style="2" customWidth="1"/>
    <col min="77" max="77" width="13.7109375" style="0" customWidth="1"/>
    <col min="78" max="78" width="11.7109375" style="12" customWidth="1"/>
    <col min="79" max="79" width="10.7109375" style="0" customWidth="1"/>
    <col min="80" max="80" width="3.140625" style="2" bestFit="1" customWidth="1"/>
    <col min="81" max="81" width="5.7109375" style="2" customWidth="1"/>
    <col min="82" max="82" width="2.7109375" style="2" customWidth="1"/>
    <col min="83" max="83" width="13.7109375" style="0" customWidth="1"/>
  </cols>
  <sheetData>
    <row r="1" spans="1:66" ht="18.75">
      <c r="A1" s="38" t="s">
        <v>42</v>
      </c>
      <c r="Z1" s="38" t="str">
        <f>A1</f>
        <v>DAY 1</v>
      </c>
      <c r="BN1"/>
    </row>
    <row r="2" spans="2:26" ht="18.75">
      <c r="B2" s="6" t="s">
        <v>19</v>
      </c>
      <c r="C2" s="60" t="s">
        <v>4</v>
      </c>
      <c r="D2" s="60"/>
      <c r="E2" s="60"/>
      <c r="F2" s="60"/>
      <c r="G2" s="19"/>
      <c r="H2" s="4"/>
      <c r="I2" s="60" t="s">
        <v>20</v>
      </c>
      <c r="J2" s="60"/>
      <c r="K2" s="60"/>
      <c r="L2" s="60"/>
      <c r="O2" s="60" t="s">
        <v>4</v>
      </c>
      <c r="P2" s="60"/>
      <c r="Q2" s="60"/>
      <c r="R2" s="60"/>
      <c r="S2" s="19"/>
      <c r="T2" s="4"/>
      <c r="U2" s="60" t="s">
        <v>20</v>
      </c>
      <c r="V2" s="60"/>
      <c r="W2" s="60"/>
      <c r="X2" s="60"/>
      <c r="Z2" s="6" t="str">
        <f>B2</f>
        <v>Shipper 5</v>
      </c>
    </row>
    <row r="3" spans="15:66" ht="18.75">
      <c r="O3" s="60"/>
      <c r="P3" s="60"/>
      <c r="Q3" s="60"/>
      <c r="R3" s="60"/>
      <c r="S3" s="35"/>
      <c r="Y3" s="35"/>
      <c r="AI3" s="1"/>
      <c r="AJ3" s="20"/>
      <c r="AP3"/>
      <c r="AU3" s="1"/>
      <c r="AV3" s="20"/>
      <c r="BA3" s="1"/>
      <c r="BB3" s="20"/>
      <c r="BM3" s="1"/>
      <c r="BN3" s="20"/>
    </row>
    <row r="4" spans="6:32" ht="45">
      <c r="F4" s="2" t="s">
        <v>3</v>
      </c>
      <c r="G4" s="32" t="s">
        <v>53</v>
      </c>
      <c r="L4" s="2" t="s">
        <v>3</v>
      </c>
      <c r="M4" s="32" t="str">
        <f>G4</f>
        <v>CHECK</v>
      </c>
      <c r="R4" s="25" t="str">
        <f>L4</f>
        <v>Capacity bids</v>
      </c>
      <c r="S4" s="37" t="str">
        <f>G4</f>
        <v>CHECK</v>
      </c>
      <c r="Y4" s="36" t="str">
        <f>G4</f>
        <v>CHECK</v>
      </c>
      <c r="Z4" s="41" t="s">
        <v>54</v>
      </c>
      <c r="AA4" s="47" t="s">
        <v>73</v>
      </c>
      <c r="AB4" s="47" t="s">
        <v>74</v>
      </c>
      <c r="AC4" s="47" t="s">
        <v>75</v>
      </c>
      <c r="AD4" s="47" t="s">
        <v>76</v>
      </c>
      <c r="AE4" s="56" t="s">
        <v>71</v>
      </c>
      <c r="AF4" s="56" t="s">
        <v>72</v>
      </c>
    </row>
    <row r="5" spans="2:32" ht="19.5">
      <c r="B5" s="21" t="s">
        <v>35</v>
      </c>
      <c r="C5" s="9" t="s">
        <v>34</v>
      </c>
      <c r="D5" s="16">
        <f>D6+Parameters!$C$8</f>
        <v>4.740000000000001</v>
      </c>
      <c r="E5" s="10" t="s">
        <v>2</v>
      </c>
      <c r="F5" s="5">
        <v>0</v>
      </c>
      <c r="G5" s="33">
        <f aca="true" t="shared" si="0" ref="G5:G17">IF(F5&lt;=F6,0,1)</f>
        <v>0</v>
      </c>
      <c r="H5" s="21" t="str">
        <f>B5</f>
        <v>Year 1</v>
      </c>
      <c r="I5" s="9" t="s">
        <v>34</v>
      </c>
      <c r="J5" s="16">
        <f>J6+Parameters!$G$8</f>
        <v>3.100000000000001</v>
      </c>
      <c r="K5" s="10" t="s">
        <v>2</v>
      </c>
      <c r="L5" s="5">
        <v>0</v>
      </c>
      <c r="M5" s="33">
        <f aca="true" t="shared" si="1" ref="M5:M17">IF(L5&lt;=L6,0,1)</f>
        <v>0</v>
      </c>
      <c r="N5" s="21" t="s">
        <v>36</v>
      </c>
      <c r="O5" s="9" t="s">
        <v>34</v>
      </c>
      <c r="P5" s="16">
        <f>P6+Parameters!$C$13</f>
        <v>5.1800000000000015</v>
      </c>
      <c r="Q5" s="10" t="s">
        <v>2</v>
      </c>
      <c r="R5" s="5">
        <v>0</v>
      </c>
      <c r="S5" s="33">
        <f aca="true" t="shared" si="2" ref="S5:S18">IF(R5&lt;=R6,0,1)</f>
        <v>0</v>
      </c>
      <c r="T5" s="15" t="str">
        <f>N5</f>
        <v>Year 2</v>
      </c>
      <c r="U5" s="9" t="s">
        <v>34</v>
      </c>
      <c r="V5" s="16">
        <f>V6+Parameters!$G$13</f>
        <v>3.5399999999999983</v>
      </c>
      <c r="W5" s="10" t="s">
        <v>2</v>
      </c>
      <c r="X5" s="5">
        <v>0</v>
      </c>
      <c r="Y5" s="33">
        <f aca="true" t="shared" si="3" ref="Y5:Y17">IF(X5&lt;=X6,0,1)</f>
        <v>0</v>
      </c>
      <c r="Z5" s="42" t="s">
        <v>55</v>
      </c>
      <c r="AA5" s="48">
        <f aca="true" t="shared" si="4" ref="AA5:AA19">D5*F5</f>
        <v>0</v>
      </c>
      <c r="AB5" s="48">
        <f aca="true" t="shared" si="5" ref="AB5:AB19">J5*L5</f>
        <v>0</v>
      </c>
      <c r="AC5" s="48">
        <f aca="true" t="shared" si="6" ref="AC5:AC19">P5*R5</f>
        <v>0</v>
      </c>
      <c r="AD5" s="48">
        <f aca="true" t="shared" si="7" ref="AD5:AD19">V5*X5</f>
        <v>0</v>
      </c>
      <c r="AE5" s="57">
        <f>SUM(AA5:AB5)</f>
        <v>0</v>
      </c>
      <c r="AF5" s="57">
        <f>SUM(AC5:AD5)</f>
        <v>0</v>
      </c>
    </row>
    <row r="6" spans="2:32" ht="18" customHeight="1">
      <c r="B6" s="59" t="s">
        <v>5</v>
      </c>
      <c r="C6" s="9" t="s">
        <v>33</v>
      </c>
      <c r="D6" s="16">
        <f>D7+Parameters!$C$8</f>
        <v>4.630000000000001</v>
      </c>
      <c r="E6" s="10" t="s">
        <v>2</v>
      </c>
      <c r="F6" s="5">
        <v>0</v>
      </c>
      <c r="G6" s="33">
        <f t="shared" si="0"/>
        <v>0</v>
      </c>
      <c r="H6" s="61" t="s">
        <v>5</v>
      </c>
      <c r="I6" s="9" t="s">
        <v>33</v>
      </c>
      <c r="J6" s="16">
        <f>J7+Parameters!$G$8</f>
        <v>3.000000000000001</v>
      </c>
      <c r="K6" s="10" t="s">
        <v>2</v>
      </c>
      <c r="L6" s="5">
        <v>0</v>
      </c>
      <c r="M6" s="33">
        <f t="shared" si="1"/>
        <v>0</v>
      </c>
      <c r="N6" s="59" t="s">
        <v>5</v>
      </c>
      <c r="O6" s="9" t="s">
        <v>33</v>
      </c>
      <c r="P6" s="16">
        <f>P7+Parameters!$C$13</f>
        <v>5.060000000000001</v>
      </c>
      <c r="Q6" s="10" t="s">
        <v>2</v>
      </c>
      <c r="R6" s="5">
        <v>0</v>
      </c>
      <c r="S6" s="33">
        <f t="shared" si="2"/>
        <v>0</v>
      </c>
      <c r="T6" s="59" t="s">
        <v>5</v>
      </c>
      <c r="U6" s="9" t="s">
        <v>33</v>
      </c>
      <c r="V6" s="16">
        <f>V7+Parameters!$G$13</f>
        <v>3.4299999999999984</v>
      </c>
      <c r="W6" s="10" t="s">
        <v>2</v>
      </c>
      <c r="X6" s="5">
        <v>0</v>
      </c>
      <c r="Y6" s="33">
        <f t="shared" si="3"/>
        <v>0</v>
      </c>
      <c r="Z6" s="42" t="s">
        <v>56</v>
      </c>
      <c r="AA6" s="48">
        <f t="shared" si="4"/>
        <v>0</v>
      </c>
      <c r="AB6" s="48">
        <f t="shared" si="5"/>
        <v>0</v>
      </c>
      <c r="AC6" s="48">
        <f t="shared" si="6"/>
        <v>0</v>
      </c>
      <c r="AD6" s="48">
        <f t="shared" si="7"/>
        <v>0</v>
      </c>
      <c r="AE6" s="57">
        <f aca="true" t="shared" si="8" ref="AE6:AE19">SUM(AA6:AB6)</f>
        <v>0</v>
      </c>
      <c r="AF6" s="57">
        <f aca="true" t="shared" si="9" ref="AF6:AF19">SUM(AC6:AD6)</f>
        <v>0</v>
      </c>
    </row>
    <row r="7" spans="2:32" ht="19.5">
      <c r="B7" s="59"/>
      <c r="C7" s="9" t="s">
        <v>32</v>
      </c>
      <c r="D7" s="16">
        <f>D8+Parameters!$C$8</f>
        <v>4.5200000000000005</v>
      </c>
      <c r="E7" s="10" t="s">
        <v>2</v>
      </c>
      <c r="F7" s="5">
        <v>0</v>
      </c>
      <c r="G7" s="33">
        <f t="shared" si="0"/>
        <v>0</v>
      </c>
      <c r="H7" s="62"/>
      <c r="I7" s="9" t="s">
        <v>32</v>
      </c>
      <c r="J7" s="16">
        <f>J8+Parameters!$G$8</f>
        <v>2.900000000000001</v>
      </c>
      <c r="K7" s="10" t="s">
        <v>2</v>
      </c>
      <c r="L7" s="5">
        <v>0</v>
      </c>
      <c r="M7" s="33">
        <f t="shared" si="1"/>
        <v>0</v>
      </c>
      <c r="N7" s="59"/>
      <c r="O7" s="9" t="s">
        <v>32</v>
      </c>
      <c r="P7" s="16">
        <f>P8+Parameters!$C$13</f>
        <v>4.940000000000001</v>
      </c>
      <c r="Q7" s="10" t="s">
        <v>2</v>
      </c>
      <c r="R7" s="5">
        <v>0</v>
      </c>
      <c r="S7" s="33">
        <f t="shared" si="2"/>
        <v>0</v>
      </c>
      <c r="T7" s="59"/>
      <c r="U7" s="9" t="s">
        <v>32</v>
      </c>
      <c r="V7" s="16">
        <f>V8+Parameters!$G$13</f>
        <v>3.3199999999999985</v>
      </c>
      <c r="W7" s="10" t="s">
        <v>2</v>
      </c>
      <c r="X7" s="5">
        <v>0</v>
      </c>
      <c r="Y7" s="33">
        <f t="shared" si="3"/>
        <v>0</v>
      </c>
      <c r="Z7" s="42" t="s">
        <v>57</v>
      </c>
      <c r="AA7" s="48">
        <f t="shared" si="4"/>
        <v>0</v>
      </c>
      <c r="AB7" s="48">
        <f t="shared" si="5"/>
        <v>0</v>
      </c>
      <c r="AC7" s="48">
        <f t="shared" si="6"/>
        <v>0</v>
      </c>
      <c r="AD7" s="48">
        <f t="shared" si="7"/>
        <v>0</v>
      </c>
      <c r="AE7" s="57">
        <f t="shared" si="8"/>
        <v>0</v>
      </c>
      <c r="AF7" s="57">
        <f t="shared" si="9"/>
        <v>0</v>
      </c>
    </row>
    <row r="8" spans="2:32" ht="19.5">
      <c r="B8" s="59"/>
      <c r="C8" s="9" t="s">
        <v>31</v>
      </c>
      <c r="D8" s="16">
        <f>D9+Parameters!$C$8</f>
        <v>4.41</v>
      </c>
      <c r="E8" s="10" t="s">
        <v>2</v>
      </c>
      <c r="F8" s="5">
        <v>0</v>
      </c>
      <c r="G8" s="33">
        <f t="shared" si="0"/>
        <v>0</v>
      </c>
      <c r="H8" s="63"/>
      <c r="I8" s="9" t="s">
        <v>31</v>
      </c>
      <c r="J8" s="16">
        <f>J9+Parameters!$G$8</f>
        <v>2.8000000000000007</v>
      </c>
      <c r="K8" s="10" t="s">
        <v>2</v>
      </c>
      <c r="L8" s="5">
        <v>0</v>
      </c>
      <c r="M8" s="33">
        <f t="shared" si="1"/>
        <v>0</v>
      </c>
      <c r="N8" s="59"/>
      <c r="O8" s="9" t="s">
        <v>31</v>
      </c>
      <c r="P8" s="16">
        <f>P9+Parameters!$C$13</f>
        <v>4.820000000000001</v>
      </c>
      <c r="Q8" s="10" t="s">
        <v>2</v>
      </c>
      <c r="R8" s="5">
        <v>0</v>
      </c>
      <c r="S8" s="33">
        <f t="shared" si="2"/>
        <v>0</v>
      </c>
      <c r="T8" s="59"/>
      <c r="U8" s="9" t="s">
        <v>31</v>
      </c>
      <c r="V8" s="16">
        <f>V9+Parameters!$G$13</f>
        <v>3.2099999999999986</v>
      </c>
      <c r="W8" s="10" t="s">
        <v>2</v>
      </c>
      <c r="X8" s="5">
        <v>0</v>
      </c>
      <c r="Y8" s="33">
        <f t="shared" si="3"/>
        <v>0</v>
      </c>
      <c r="Z8" s="42" t="s">
        <v>58</v>
      </c>
      <c r="AA8" s="49">
        <f t="shared" si="4"/>
        <v>0</v>
      </c>
      <c r="AB8" s="49">
        <f t="shared" si="5"/>
        <v>0</v>
      </c>
      <c r="AC8" s="49">
        <f t="shared" si="6"/>
        <v>0</v>
      </c>
      <c r="AD8" s="49">
        <f t="shared" si="7"/>
        <v>0</v>
      </c>
      <c r="AE8" s="57">
        <f t="shared" si="8"/>
        <v>0</v>
      </c>
      <c r="AF8" s="57">
        <f t="shared" si="9"/>
        <v>0</v>
      </c>
    </row>
    <row r="9" spans="2:32" ht="19.5">
      <c r="B9" s="8">
        <f>Parameters!C6</f>
        <v>600000</v>
      </c>
      <c r="C9" s="9" t="s">
        <v>30</v>
      </c>
      <c r="D9" s="16">
        <f>D10+Parameters!$C$8</f>
        <v>4.3</v>
      </c>
      <c r="E9" s="10" t="s">
        <v>2</v>
      </c>
      <c r="F9" s="5">
        <v>0</v>
      </c>
      <c r="G9" s="33">
        <f t="shared" si="0"/>
        <v>0</v>
      </c>
      <c r="H9" s="11">
        <f>Parameters!G6</f>
        <v>450000</v>
      </c>
      <c r="I9" s="9" t="s">
        <v>30</v>
      </c>
      <c r="J9" s="16">
        <f>J10+Parameters!$G$8</f>
        <v>2.7000000000000006</v>
      </c>
      <c r="K9" s="10" t="s">
        <v>2</v>
      </c>
      <c r="L9" s="5">
        <v>0</v>
      </c>
      <c r="M9" s="33">
        <f t="shared" si="1"/>
        <v>0</v>
      </c>
      <c r="N9" s="11">
        <f>Parameters!C11</f>
        <v>800000</v>
      </c>
      <c r="O9" s="9" t="s">
        <v>30</v>
      </c>
      <c r="P9" s="16">
        <f>P10+Parameters!$C$13</f>
        <v>4.700000000000001</v>
      </c>
      <c r="Q9" s="10" t="s">
        <v>2</v>
      </c>
      <c r="R9" s="5">
        <v>0</v>
      </c>
      <c r="S9" s="33">
        <f t="shared" si="2"/>
        <v>0</v>
      </c>
      <c r="T9" s="11">
        <f>Parameters!G11</f>
        <v>550000</v>
      </c>
      <c r="U9" s="9" t="s">
        <v>30</v>
      </c>
      <c r="V9" s="16">
        <f>V10+Parameters!$G$13</f>
        <v>3.0999999999999988</v>
      </c>
      <c r="W9" s="10" t="s">
        <v>2</v>
      </c>
      <c r="X9" s="5">
        <v>0</v>
      </c>
      <c r="Y9" s="33">
        <f t="shared" si="3"/>
        <v>0</v>
      </c>
      <c r="Z9" s="42" t="s">
        <v>59</v>
      </c>
      <c r="AA9" s="49">
        <f t="shared" si="4"/>
        <v>0</v>
      </c>
      <c r="AB9" s="49">
        <f t="shared" si="5"/>
        <v>0</v>
      </c>
      <c r="AC9" s="49">
        <f t="shared" si="6"/>
        <v>0</v>
      </c>
      <c r="AD9" s="49">
        <f t="shared" si="7"/>
        <v>0</v>
      </c>
      <c r="AE9" s="57">
        <f t="shared" si="8"/>
        <v>0</v>
      </c>
      <c r="AF9" s="57">
        <f t="shared" si="9"/>
        <v>0</v>
      </c>
    </row>
    <row r="10" spans="2:32" ht="19.5">
      <c r="B10" s="23"/>
      <c r="C10" s="9" t="s">
        <v>7</v>
      </c>
      <c r="D10" s="16">
        <f>D11+Parameters!$C$8</f>
        <v>4.1899999999999995</v>
      </c>
      <c r="E10" s="10" t="s">
        <v>2</v>
      </c>
      <c r="F10" s="5">
        <v>0</v>
      </c>
      <c r="G10" s="33">
        <f t="shared" si="0"/>
        <v>0</v>
      </c>
      <c r="H10" s="24"/>
      <c r="I10" s="9" t="s">
        <v>7</v>
      </c>
      <c r="J10" s="16">
        <f>J11+Parameters!$G$8</f>
        <v>2.6000000000000005</v>
      </c>
      <c r="K10" s="10" t="s">
        <v>2</v>
      </c>
      <c r="L10" s="5">
        <v>0</v>
      </c>
      <c r="M10" s="33">
        <f t="shared" si="1"/>
        <v>0</v>
      </c>
      <c r="O10" s="9" t="s">
        <v>7</v>
      </c>
      <c r="P10" s="16">
        <f>P11+Parameters!$C$13</f>
        <v>4.580000000000001</v>
      </c>
      <c r="Q10" s="10" t="s">
        <v>2</v>
      </c>
      <c r="R10" s="5">
        <v>0</v>
      </c>
      <c r="S10" s="33">
        <f t="shared" si="2"/>
        <v>0</v>
      </c>
      <c r="U10" s="9" t="s">
        <v>7</v>
      </c>
      <c r="V10" s="16">
        <f>V11+Parameters!$G$13</f>
        <v>2.989999999999999</v>
      </c>
      <c r="W10" s="10" t="s">
        <v>2</v>
      </c>
      <c r="X10" s="5">
        <v>0</v>
      </c>
      <c r="Y10" s="33">
        <f t="shared" si="3"/>
        <v>0</v>
      </c>
      <c r="Z10" s="42" t="s">
        <v>60</v>
      </c>
      <c r="AA10" s="49">
        <f t="shared" si="4"/>
        <v>0</v>
      </c>
      <c r="AB10" s="49">
        <f t="shared" si="5"/>
        <v>0</v>
      </c>
      <c r="AC10" s="49">
        <f t="shared" si="6"/>
        <v>0</v>
      </c>
      <c r="AD10" s="49">
        <f t="shared" si="7"/>
        <v>0</v>
      </c>
      <c r="AE10" s="57">
        <f t="shared" si="8"/>
        <v>0</v>
      </c>
      <c r="AF10" s="57">
        <f t="shared" si="9"/>
        <v>0</v>
      </c>
    </row>
    <row r="11" spans="2:32" ht="19.5">
      <c r="B11" s="23"/>
      <c r="C11" s="9" t="s">
        <v>8</v>
      </c>
      <c r="D11" s="16">
        <f>D12+Parameters!$C$8</f>
        <v>4.079999999999999</v>
      </c>
      <c r="E11" s="10" t="s">
        <v>2</v>
      </c>
      <c r="F11" s="5">
        <v>0</v>
      </c>
      <c r="G11" s="33">
        <f t="shared" si="0"/>
        <v>0</v>
      </c>
      <c r="H11" s="24"/>
      <c r="I11" s="9" t="s">
        <v>8</v>
      </c>
      <c r="J11" s="16">
        <f>J12+Parameters!$G$8</f>
        <v>2.5000000000000004</v>
      </c>
      <c r="K11" s="10" t="s">
        <v>2</v>
      </c>
      <c r="L11" s="5">
        <v>0</v>
      </c>
      <c r="M11" s="33">
        <f t="shared" si="1"/>
        <v>0</v>
      </c>
      <c r="O11" s="9" t="s">
        <v>8</v>
      </c>
      <c r="P11" s="16">
        <f>P12+Parameters!$C$13</f>
        <v>4.460000000000001</v>
      </c>
      <c r="Q11" s="10" t="s">
        <v>2</v>
      </c>
      <c r="R11" s="5">
        <v>0</v>
      </c>
      <c r="S11" s="33">
        <f t="shared" si="2"/>
        <v>0</v>
      </c>
      <c r="U11" s="9" t="s">
        <v>8</v>
      </c>
      <c r="V11" s="16">
        <f>V12+Parameters!$G$13</f>
        <v>2.879999999999999</v>
      </c>
      <c r="W11" s="10" t="s">
        <v>2</v>
      </c>
      <c r="X11" s="5">
        <v>0</v>
      </c>
      <c r="Y11" s="33">
        <f t="shared" si="3"/>
        <v>0</v>
      </c>
      <c r="Z11" s="42" t="s">
        <v>61</v>
      </c>
      <c r="AA11" s="49">
        <f t="shared" si="4"/>
        <v>0</v>
      </c>
      <c r="AB11" s="49">
        <f t="shared" si="5"/>
        <v>0</v>
      </c>
      <c r="AC11" s="49">
        <f t="shared" si="6"/>
        <v>0</v>
      </c>
      <c r="AD11" s="49">
        <f t="shared" si="7"/>
        <v>0</v>
      </c>
      <c r="AE11" s="57">
        <f t="shared" si="8"/>
        <v>0</v>
      </c>
      <c r="AF11" s="57">
        <f t="shared" si="9"/>
        <v>0</v>
      </c>
    </row>
    <row r="12" spans="2:32" ht="19.5">
      <c r="B12" s="23"/>
      <c r="C12" s="9" t="s">
        <v>25</v>
      </c>
      <c r="D12" s="16">
        <f>D13+Parameters!$C$8</f>
        <v>3.9699999999999993</v>
      </c>
      <c r="E12" s="10" t="s">
        <v>2</v>
      </c>
      <c r="F12" s="5">
        <v>0</v>
      </c>
      <c r="G12" s="33">
        <f t="shared" si="0"/>
        <v>0</v>
      </c>
      <c r="H12" s="24"/>
      <c r="I12" s="9" t="s">
        <v>25</v>
      </c>
      <c r="J12" s="16">
        <f>J13+Parameters!$G$8</f>
        <v>2.4000000000000004</v>
      </c>
      <c r="K12" s="10" t="s">
        <v>2</v>
      </c>
      <c r="L12" s="5">
        <v>0</v>
      </c>
      <c r="M12" s="33">
        <f t="shared" si="1"/>
        <v>0</v>
      </c>
      <c r="O12" s="9" t="s">
        <v>25</v>
      </c>
      <c r="P12" s="16">
        <f>P13+Parameters!$C$13</f>
        <v>4.340000000000001</v>
      </c>
      <c r="Q12" s="10" t="s">
        <v>2</v>
      </c>
      <c r="R12" s="5">
        <v>0</v>
      </c>
      <c r="S12" s="33">
        <f t="shared" si="2"/>
        <v>0</v>
      </c>
      <c r="U12" s="9" t="s">
        <v>25</v>
      </c>
      <c r="V12" s="16">
        <f>V13+Parameters!$G$13</f>
        <v>2.769999999999999</v>
      </c>
      <c r="W12" s="10" t="s">
        <v>2</v>
      </c>
      <c r="X12" s="5">
        <v>0</v>
      </c>
      <c r="Y12" s="33">
        <f t="shared" si="3"/>
        <v>0</v>
      </c>
      <c r="Z12" s="42" t="s">
        <v>62</v>
      </c>
      <c r="AA12" s="49">
        <f t="shared" si="4"/>
        <v>0</v>
      </c>
      <c r="AB12" s="49">
        <f t="shared" si="5"/>
        <v>0</v>
      </c>
      <c r="AC12" s="49">
        <f t="shared" si="6"/>
        <v>0</v>
      </c>
      <c r="AD12" s="49">
        <f t="shared" si="7"/>
        <v>0</v>
      </c>
      <c r="AE12" s="57">
        <f t="shared" si="8"/>
        <v>0</v>
      </c>
      <c r="AF12" s="57">
        <f t="shared" si="9"/>
        <v>0</v>
      </c>
    </row>
    <row r="13" spans="2:32" ht="19.5">
      <c r="B13" s="23"/>
      <c r="C13" s="9" t="s">
        <v>9</v>
      </c>
      <c r="D13" s="16">
        <f>D14+Parameters!$C$8</f>
        <v>3.8599999999999994</v>
      </c>
      <c r="E13" s="10" t="s">
        <v>2</v>
      </c>
      <c r="F13" s="5">
        <v>0</v>
      </c>
      <c r="G13" s="33">
        <f t="shared" si="0"/>
        <v>0</v>
      </c>
      <c r="H13" s="24"/>
      <c r="I13" s="9" t="s">
        <v>9</v>
      </c>
      <c r="J13" s="16">
        <f>J14+Parameters!$G$8</f>
        <v>2.3000000000000003</v>
      </c>
      <c r="K13" s="10" t="s">
        <v>2</v>
      </c>
      <c r="L13" s="5">
        <v>0</v>
      </c>
      <c r="M13" s="33">
        <f t="shared" si="1"/>
        <v>0</v>
      </c>
      <c r="O13" s="9" t="s">
        <v>9</v>
      </c>
      <c r="P13" s="16">
        <f>P14+Parameters!$C$13</f>
        <v>4.220000000000001</v>
      </c>
      <c r="Q13" s="10" t="s">
        <v>2</v>
      </c>
      <c r="R13" s="5">
        <v>0</v>
      </c>
      <c r="S13" s="33">
        <f t="shared" si="2"/>
        <v>0</v>
      </c>
      <c r="U13" s="9" t="s">
        <v>9</v>
      </c>
      <c r="V13" s="16">
        <f>V14+Parameters!$G$13</f>
        <v>2.6599999999999993</v>
      </c>
      <c r="W13" s="10" t="s">
        <v>2</v>
      </c>
      <c r="X13" s="5">
        <v>0</v>
      </c>
      <c r="Y13" s="33">
        <f t="shared" si="3"/>
        <v>0</v>
      </c>
      <c r="Z13" s="42" t="s">
        <v>63</v>
      </c>
      <c r="AA13" s="49">
        <f t="shared" si="4"/>
        <v>0</v>
      </c>
      <c r="AB13" s="49">
        <f t="shared" si="5"/>
        <v>0</v>
      </c>
      <c r="AC13" s="49">
        <f t="shared" si="6"/>
        <v>0</v>
      </c>
      <c r="AD13" s="49">
        <f t="shared" si="7"/>
        <v>0</v>
      </c>
      <c r="AE13" s="57">
        <f t="shared" si="8"/>
        <v>0</v>
      </c>
      <c r="AF13" s="57">
        <f t="shared" si="9"/>
        <v>0</v>
      </c>
    </row>
    <row r="14" spans="2:32" ht="19.5">
      <c r="B14" s="23"/>
      <c r="C14" s="9" t="s">
        <v>10</v>
      </c>
      <c r="D14" s="16">
        <f>D15+Parameters!$C$8</f>
        <v>3.7499999999999996</v>
      </c>
      <c r="E14" s="10" t="s">
        <v>2</v>
      </c>
      <c r="F14" s="5">
        <v>0</v>
      </c>
      <c r="G14" s="33">
        <f t="shared" si="0"/>
        <v>0</v>
      </c>
      <c r="H14" s="24"/>
      <c r="I14" s="9" t="s">
        <v>10</v>
      </c>
      <c r="J14" s="16">
        <f>J15+Parameters!$G$8</f>
        <v>2.2</v>
      </c>
      <c r="K14" s="10" t="s">
        <v>2</v>
      </c>
      <c r="L14" s="5">
        <v>0</v>
      </c>
      <c r="M14" s="33">
        <f t="shared" si="1"/>
        <v>0</v>
      </c>
      <c r="O14" s="9" t="s">
        <v>10</v>
      </c>
      <c r="P14" s="16">
        <f>P15+Parameters!$C$13</f>
        <v>4.1000000000000005</v>
      </c>
      <c r="Q14" s="10" t="s">
        <v>2</v>
      </c>
      <c r="R14" s="5">
        <v>0</v>
      </c>
      <c r="S14" s="33">
        <f t="shared" si="2"/>
        <v>0</v>
      </c>
      <c r="U14" s="9" t="s">
        <v>10</v>
      </c>
      <c r="V14" s="16">
        <f>V15+Parameters!$G$13</f>
        <v>2.5499999999999994</v>
      </c>
      <c r="W14" s="10" t="s">
        <v>2</v>
      </c>
      <c r="X14" s="5">
        <v>0</v>
      </c>
      <c r="Y14" s="33">
        <f t="shared" si="3"/>
        <v>0</v>
      </c>
      <c r="Z14" s="43" t="s">
        <v>64</v>
      </c>
      <c r="AA14" s="50">
        <f t="shared" si="4"/>
        <v>0</v>
      </c>
      <c r="AB14" s="50">
        <f t="shared" si="5"/>
        <v>0</v>
      </c>
      <c r="AC14" s="50">
        <f t="shared" si="6"/>
        <v>0</v>
      </c>
      <c r="AD14" s="50">
        <f t="shared" si="7"/>
        <v>0</v>
      </c>
      <c r="AE14" s="57">
        <f t="shared" si="8"/>
        <v>0</v>
      </c>
      <c r="AF14" s="57">
        <f t="shared" si="9"/>
        <v>0</v>
      </c>
    </row>
    <row r="15" spans="3:32" ht="19.5">
      <c r="C15" s="9" t="s">
        <v>11</v>
      </c>
      <c r="D15" s="16">
        <f>D16+Parameters!$C$8</f>
        <v>3.6399999999999997</v>
      </c>
      <c r="E15" s="10" t="s">
        <v>2</v>
      </c>
      <c r="F15" s="5">
        <v>0</v>
      </c>
      <c r="G15" s="33">
        <f t="shared" si="0"/>
        <v>0</v>
      </c>
      <c r="I15" s="9" t="s">
        <v>11</v>
      </c>
      <c r="J15" s="16">
        <f>J16+Parameters!$G$8</f>
        <v>2.1</v>
      </c>
      <c r="K15" s="10" t="s">
        <v>2</v>
      </c>
      <c r="L15" s="5">
        <v>0</v>
      </c>
      <c r="M15" s="33">
        <f t="shared" si="1"/>
        <v>0</v>
      </c>
      <c r="O15" s="9" t="s">
        <v>11</v>
      </c>
      <c r="P15" s="16">
        <f>P16+Parameters!$C$13</f>
        <v>3.9800000000000004</v>
      </c>
      <c r="Q15" s="10" t="s">
        <v>2</v>
      </c>
      <c r="R15" s="5">
        <v>0</v>
      </c>
      <c r="S15" s="33">
        <f t="shared" si="2"/>
        <v>0</v>
      </c>
      <c r="U15" s="9" t="s">
        <v>11</v>
      </c>
      <c r="V15" s="16">
        <f>V16+Parameters!$G$13</f>
        <v>2.4399999999999995</v>
      </c>
      <c r="W15" s="10" t="s">
        <v>2</v>
      </c>
      <c r="X15" s="5">
        <v>0</v>
      </c>
      <c r="Y15" s="33">
        <f t="shared" si="3"/>
        <v>0</v>
      </c>
      <c r="Z15" s="42" t="s">
        <v>65</v>
      </c>
      <c r="AA15" s="49">
        <f t="shared" si="4"/>
        <v>0</v>
      </c>
      <c r="AB15" s="49">
        <f t="shared" si="5"/>
        <v>0</v>
      </c>
      <c r="AC15" s="49">
        <f t="shared" si="6"/>
        <v>0</v>
      </c>
      <c r="AD15" s="49">
        <f t="shared" si="7"/>
        <v>0</v>
      </c>
      <c r="AE15" s="57">
        <f t="shared" si="8"/>
        <v>0</v>
      </c>
      <c r="AF15" s="57">
        <f t="shared" si="9"/>
        <v>0</v>
      </c>
    </row>
    <row r="16" spans="3:32" ht="19.5">
      <c r="C16" s="9" t="s">
        <v>12</v>
      </c>
      <c r="D16" s="16">
        <f>D17+Parameters!$C$8</f>
        <v>3.53</v>
      </c>
      <c r="E16" s="10" t="s">
        <v>2</v>
      </c>
      <c r="F16" s="5">
        <v>0</v>
      </c>
      <c r="G16" s="33">
        <f t="shared" si="0"/>
        <v>0</v>
      </c>
      <c r="I16" s="9" t="s">
        <v>12</v>
      </c>
      <c r="J16" s="16">
        <f>J17+Parameters!$G$8</f>
        <v>2</v>
      </c>
      <c r="K16" s="10" t="s">
        <v>2</v>
      </c>
      <c r="L16" s="5">
        <v>0</v>
      </c>
      <c r="M16" s="33">
        <f t="shared" si="1"/>
        <v>0</v>
      </c>
      <c r="O16" s="9" t="s">
        <v>12</v>
      </c>
      <c r="P16" s="16">
        <f>P17+Parameters!$C$13</f>
        <v>3.8600000000000003</v>
      </c>
      <c r="Q16" s="10" t="s">
        <v>2</v>
      </c>
      <c r="R16" s="5">
        <v>0</v>
      </c>
      <c r="S16" s="33">
        <f t="shared" si="2"/>
        <v>0</v>
      </c>
      <c r="U16" s="9" t="s">
        <v>12</v>
      </c>
      <c r="V16" s="16">
        <f>V17+Parameters!$G$13</f>
        <v>2.3299999999999996</v>
      </c>
      <c r="W16" s="10" t="s">
        <v>2</v>
      </c>
      <c r="X16" s="5">
        <v>0</v>
      </c>
      <c r="Y16" s="33">
        <f t="shared" si="3"/>
        <v>0</v>
      </c>
      <c r="Z16" s="44" t="s">
        <v>66</v>
      </c>
      <c r="AA16" s="51">
        <f t="shared" si="4"/>
        <v>0</v>
      </c>
      <c r="AB16" s="51">
        <f t="shared" si="5"/>
        <v>0</v>
      </c>
      <c r="AC16" s="51">
        <f t="shared" si="6"/>
        <v>0</v>
      </c>
      <c r="AD16" s="51">
        <f t="shared" si="7"/>
        <v>0</v>
      </c>
      <c r="AE16" s="57">
        <f t="shared" si="8"/>
        <v>0</v>
      </c>
      <c r="AF16" s="57">
        <f t="shared" si="9"/>
        <v>0</v>
      </c>
    </row>
    <row r="17" spans="3:32" ht="19.5">
      <c r="C17" s="9" t="s">
        <v>13</v>
      </c>
      <c r="D17" s="16">
        <f>D18+Parameters!$C$8</f>
        <v>3.42</v>
      </c>
      <c r="E17" s="10" t="s">
        <v>2</v>
      </c>
      <c r="F17" s="5">
        <v>0</v>
      </c>
      <c r="G17" s="33">
        <f t="shared" si="0"/>
        <v>0</v>
      </c>
      <c r="I17" s="9" t="s">
        <v>13</v>
      </c>
      <c r="J17" s="16">
        <f>J18+Parameters!$G$8</f>
        <v>1.9000000000000001</v>
      </c>
      <c r="K17" s="10" t="s">
        <v>2</v>
      </c>
      <c r="L17" s="5">
        <v>0</v>
      </c>
      <c r="M17" s="33">
        <f t="shared" si="1"/>
        <v>0</v>
      </c>
      <c r="O17" s="9" t="s">
        <v>13</v>
      </c>
      <c r="P17" s="16">
        <f>P18+Parameters!$C$13</f>
        <v>3.74</v>
      </c>
      <c r="Q17" s="10" t="s">
        <v>2</v>
      </c>
      <c r="R17" s="5">
        <v>0</v>
      </c>
      <c r="S17" s="33">
        <f t="shared" si="2"/>
        <v>0</v>
      </c>
      <c r="U17" s="9" t="s">
        <v>13</v>
      </c>
      <c r="V17" s="16">
        <f>V18+Parameters!$G$13</f>
        <v>2.2199999999999998</v>
      </c>
      <c r="W17" s="10" t="s">
        <v>2</v>
      </c>
      <c r="X17" s="5">
        <v>0</v>
      </c>
      <c r="Y17" s="33">
        <f t="shared" si="3"/>
        <v>0</v>
      </c>
      <c r="Z17" s="42" t="s">
        <v>67</v>
      </c>
      <c r="AA17" s="49">
        <f t="shared" si="4"/>
        <v>0</v>
      </c>
      <c r="AB17" s="49">
        <f t="shared" si="5"/>
        <v>0</v>
      </c>
      <c r="AC17" s="49">
        <f t="shared" si="6"/>
        <v>0</v>
      </c>
      <c r="AD17" s="49">
        <f t="shared" si="7"/>
        <v>0</v>
      </c>
      <c r="AE17" s="57">
        <f t="shared" si="8"/>
        <v>0</v>
      </c>
      <c r="AF17" s="57">
        <f t="shared" si="9"/>
        <v>0</v>
      </c>
    </row>
    <row r="18" spans="3:32" ht="19.5">
      <c r="C18" s="9" t="s">
        <v>14</v>
      </c>
      <c r="D18" s="16">
        <f>D19+Parameters!$C$8</f>
        <v>3.31</v>
      </c>
      <c r="E18" s="10" t="s">
        <v>2</v>
      </c>
      <c r="F18" s="5">
        <v>0</v>
      </c>
      <c r="G18" s="33">
        <f>IF(F18&lt;=F19,0,1)</f>
        <v>0</v>
      </c>
      <c r="I18" s="9" t="s">
        <v>14</v>
      </c>
      <c r="J18" s="16">
        <f>J19+Parameters!$G$8</f>
        <v>1.8</v>
      </c>
      <c r="K18" s="10" t="s">
        <v>2</v>
      </c>
      <c r="L18" s="5">
        <v>0</v>
      </c>
      <c r="M18" s="33">
        <f>IF(L18&lt;=L19,0,1)</f>
        <v>0</v>
      </c>
      <c r="O18" s="9" t="s">
        <v>14</v>
      </c>
      <c r="P18" s="16">
        <f>P19+Parameters!$C$13</f>
        <v>3.62</v>
      </c>
      <c r="Q18" s="10" t="s">
        <v>2</v>
      </c>
      <c r="R18" s="5">
        <v>0</v>
      </c>
      <c r="S18" s="33">
        <f t="shared" si="2"/>
        <v>0</v>
      </c>
      <c r="U18" s="9" t="s">
        <v>14</v>
      </c>
      <c r="V18" s="16">
        <f>V19+Parameters!$G$13</f>
        <v>2.11</v>
      </c>
      <c r="W18" s="10" t="s">
        <v>2</v>
      </c>
      <c r="X18" s="5">
        <v>0</v>
      </c>
      <c r="Y18" s="33">
        <f>IF(X18&lt;=X19,0,1)</f>
        <v>0</v>
      </c>
      <c r="Z18" s="42" t="s">
        <v>68</v>
      </c>
      <c r="AA18" s="49">
        <f t="shared" si="4"/>
        <v>0</v>
      </c>
      <c r="AB18" s="49">
        <f t="shared" si="5"/>
        <v>0</v>
      </c>
      <c r="AC18" s="49">
        <f t="shared" si="6"/>
        <v>0</v>
      </c>
      <c r="AD18" s="49">
        <f t="shared" si="7"/>
        <v>0</v>
      </c>
      <c r="AE18" s="57">
        <f t="shared" si="8"/>
        <v>0</v>
      </c>
      <c r="AF18" s="57">
        <f t="shared" si="9"/>
        <v>0</v>
      </c>
    </row>
    <row r="19" spans="3:32" ht="19.5">
      <c r="C19" s="9" t="s">
        <v>15</v>
      </c>
      <c r="D19" s="16">
        <f>Parameters!C7</f>
        <v>3.2</v>
      </c>
      <c r="E19" s="10" t="s">
        <v>2</v>
      </c>
      <c r="F19" s="5">
        <v>0</v>
      </c>
      <c r="G19" s="33">
        <v>0</v>
      </c>
      <c r="I19" s="9" t="s">
        <v>15</v>
      </c>
      <c r="J19" s="16">
        <f>Parameters!G7</f>
        <v>1.7</v>
      </c>
      <c r="K19" s="10" t="s">
        <v>2</v>
      </c>
      <c r="L19" s="5">
        <v>0</v>
      </c>
      <c r="M19" s="33">
        <v>0</v>
      </c>
      <c r="O19" s="9" t="s">
        <v>15</v>
      </c>
      <c r="P19" s="16">
        <f>Parameters!C12</f>
        <v>3.5</v>
      </c>
      <c r="Q19" s="10" t="s">
        <v>2</v>
      </c>
      <c r="R19" s="5">
        <v>0</v>
      </c>
      <c r="S19" s="33">
        <v>0</v>
      </c>
      <c r="U19" s="9" t="s">
        <v>15</v>
      </c>
      <c r="V19" s="16">
        <f>Parameters!G12</f>
        <v>2</v>
      </c>
      <c r="W19" s="10" t="s">
        <v>2</v>
      </c>
      <c r="X19" s="5">
        <v>0</v>
      </c>
      <c r="Y19" s="33">
        <v>0</v>
      </c>
      <c r="Z19" s="42" t="s">
        <v>69</v>
      </c>
      <c r="AA19" s="49">
        <f t="shared" si="4"/>
        <v>0</v>
      </c>
      <c r="AB19" s="49">
        <f t="shared" si="5"/>
        <v>0</v>
      </c>
      <c r="AC19" s="49">
        <f t="shared" si="6"/>
        <v>0</v>
      </c>
      <c r="AD19" s="49">
        <f t="shared" si="7"/>
        <v>0</v>
      </c>
      <c r="AE19" s="58">
        <f t="shared" si="8"/>
        <v>0</v>
      </c>
      <c r="AF19" s="58">
        <f t="shared" si="9"/>
        <v>0</v>
      </c>
    </row>
    <row r="20" spans="6:78" ht="18.75">
      <c r="F20" s="1"/>
      <c r="G20" s="33"/>
      <c r="S20" s="35"/>
      <c r="X20" s="1"/>
      <c r="Y20" s="33"/>
      <c r="AD20" s="1"/>
      <c r="AE20" s="20"/>
      <c r="AJ20"/>
      <c r="AO20" s="1"/>
      <c r="AP20" s="20"/>
      <c r="AU20" s="1"/>
      <c r="AV20" s="20"/>
      <c r="BB20"/>
      <c r="BG20" s="1"/>
      <c r="BH20" s="20"/>
      <c r="BN20"/>
      <c r="BY20" s="1"/>
      <c r="BZ20" s="20"/>
    </row>
    <row r="21" spans="1:78" ht="18.75">
      <c r="A21" s="38" t="s">
        <v>43</v>
      </c>
      <c r="R21" s="1"/>
      <c r="S21" s="33"/>
      <c r="X21" s="1"/>
      <c r="Y21" s="33"/>
      <c r="Z21" s="38" t="str">
        <f>A21</f>
        <v>DAY 2</v>
      </c>
      <c r="AI21" s="1"/>
      <c r="AJ21" s="20"/>
      <c r="AO21" s="1"/>
      <c r="AP21" s="20"/>
      <c r="BA21" s="1"/>
      <c r="BB21" s="20"/>
      <c r="BM21" s="1"/>
      <c r="BN21" s="20"/>
      <c r="BY21" s="1"/>
      <c r="BZ21" s="20"/>
    </row>
    <row r="22" spans="2:78" ht="18.75">
      <c r="B22" s="6" t="str">
        <f>B2</f>
        <v>Shipper 5</v>
      </c>
      <c r="C22" s="60" t="str">
        <f>C2</f>
        <v>Bundled capacity A-B</v>
      </c>
      <c r="D22" s="60"/>
      <c r="E22" s="60"/>
      <c r="F22" s="60"/>
      <c r="G22" s="19"/>
      <c r="H22" s="4"/>
      <c r="I22" s="60" t="str">
        <f>I2</f>
        <v>Bundled capacity B-C</v>
      </c>
      <c r="J22" s="60"/>
      <c r="K22" s="60"/>
      <c r="L22" s="60"/>
      <c r="O22" s="60" t="str">
        <f>O2</f>
        <v>Bundled capacity A-B</v>
      </c>
      <c r="P22" s="60"/>
      <c r="Q22" s="60"/>
      <c r="R22" s="60"/>
      <c r="S22" s="19"/>
      <c r="T22" s="4"/>
      <c r="U22" s="60" t="str">
        <f>U2</f>
        <v>Bundled capacity B-C</v>
      </c>
      <c r="V22" s="60"/>
      <c r="W22" s="60"/>
      <c r="X22" s="60"/>
      <c r="Y22" s="35"/>
      <c r="Z22" s="6" t="str">
        <f>B22</f>
        <v>Shipper 5</v>
      </c>
      <c r="BM22" s="1"/>
      <c r="BN22" s="20"/>
      <c r="BY22" s="1"/>
      <c r="BZ22" s="20"/>
    </row>
    <row r="23" spans="25:78" ht="18.75">
      <c r="Y23" s="35"/>
      <c r="BM23" s="1"/>
      <c r="BN23" s="20"/>
      <c r="BY23" s="1"/>
      <c r="BZ23" s="20"/>
    </row>
    <row r="24" spans="6:78" ht="45">
      <c r="F24" s="2" t="s">
        <v>3</v>
      </c>
      <c r="G24" s="32" t="str">
        <f>G4</f>
        <v>CHECK</v>
      </c>
      <c r="L24" s="2" t="s">
        <v>3</v>
      </c>
      <c r="M24" s="37" t="str">
        <f>M4</f>
        <v>CHECK</v>
      </c>
      <c r="R24" s="2" t="s">
        <v>3</v>
      </c>
      <c r="S24" s="32" t="str">
        <f>S4</f>
        <v>CHECK</v>
      </c>
      <c r="X24" s="2" t="s">
        <v>3</v>
      </c>
      <c r="Y24" s="37" t="str">
        <f>Y4</f>
        <v>CHECK</v>
      </c>
      <c r="Z24" s="41" t="s">
        <v>54</v>
      </c>
      <c r="AA24" s="47" t="s">
        <v>73</v>
      </c>
      <c r="AB24" s="47" t="s">
        <v>74</v>
      </c>
      <c r="AC24" s="47" t="s">
        <v>75</v>
      </c>
      <c r="AD24" s="47" t="s">
        <v>76</v>
      </c>
      <c r="AE24" s="56" t="s">
        <v>71</v>
      </c>
      <c r="AF24" s="56" t="s">
        <v>72</v>
      </c>
      <c r="BY24" s="1"/>
      <c r="BZ24" s="20"/>
    </row>
    <row r="25" spans="2:78" ht="19.5">
      <c r="B25" s="21" t="s">
        <v>35</v>
      </c>
      <c r="C25" s="9" t="s">
        <v>34</v>
      </c>
      <c r="D25" s="16">
        <f>D26+Parameters!$C$8</f>
        <v>4.740000000000001</v>
      </c>
      <c r="E25" s="10" t="s">
        <v>2</v>
      </c>
      <c r="F25" s="5">
        <v>0</v>
      </c>
      <c r="G25" s="33">
        <f aca="true" t="shared" si="10" ref="G25:G38">IF(AND(F25&lt;=F26,F25&gt;=F5),0,IF(F25&gt;F26,1,2))</f>
        <v>0</v>
      </c>
      <c r="H25" s="21" t="str">
        <f>B25</f>
        <v>Year 1</v>
      </c>
      <c r="I25" s="9" t="s">
        <v>34</v>
      </c>
      <c r="J25" s="16">
        <f>J26+Parameters!$G$8</f>
        <v>3.100000000000001</v>
      </c>
      <c r="K25" s="10" t="s">
        <v>2</v>
      </c>
      <c r="L25" s="5">
        <v>0</v>
      </c>
      <c r="M25" s="33">
        <f aca="true" t="shared" si="11" ref="M25:M38">IF(AND(L25&lt;=L26,L25&gt;=L5),0,IF(L25&gt;L26,1,2))</f>
        <v>0</v>
      </c>
      <c r="N25" s="21" t="s">
        <v>36</v>
      </c>
      <c r="O25" s="9" t="s">
        <v>34</v>
      </c>
      <c r="P25" s="16">
        <f>P26+Parameters!$C$13</f>
        <v>5.1800000000000015</v>
      </c>
      <c r="Q25" s="10" t="s">
        <v>2</v>
      </c>
      <c r="R25" s="5">
        <v>0</v>
      </c>
      <c r="S25" s="33">
        <f aca="true" t="shared" si="12" ref="S25:S38">IF(AND(R25&lt;=R26,R25&gt;=R5),0,IF(R25&gt;R26,1,2))</f>
        <v>0</v>
      </c>
      <c r="T25" s="15" t="str">
        <f>N25</f>
        <v>Year 2</v>
      </c>
      <c r="U25" s="9" t="s">
        <v>34</v>
      </c>
      <c r="V25" s="16">
        <f>V26+Parameters!$G$13</f>
        <v>3.5399999999999983</v>
      </c>
      <c r="W25" s="10" t="s">
        <v>2</v>
      </c>
      <c r="X25" s="5">
        <v>0</v>
      </c>
      <c r="Y25" s="33">
        <f aca="true" t="shared" si="13" ref="Y25:Y38">IF(AND(X25&lt;=X26,X25&gt;=X5),0,IF(X25&gt;X26,1,2))</f>
        <v>0</v>
      </c>
      <c r="Z25" s="42" t="s">
        <v>55</v>
      </c>
      <c r="AA25" s="48">
        <f aca="true" t="shared" si="14" ref="AA25:AA39">D25*F25</f>
        <v>0</v>
      </c>
      <c r="AB25" s="48">
        <f aca="true" t="shared" si="15" ref="AB25:AB39">J25*L25</f>
        <v>0</v>
      </c>
      <c r="AC25" s="48">
        <f aca="true" t="shared" si="16" ref="AC25:AC39">P25*R25</f>
        <v>0</v>
      </c>
      <c r="AD25" s="48">
        <f aca="true" t="shared" si="17" ref="AD25:AD39">V25*X25</f>
        <v>0</v>
      </c>
      <c r="AE25" s="57">
        <f>SUM(AA25:AB25)</f>
        <v>0</v>
      </c>
      <c r="AF25" s="57">
        <f>SUM(AC25:AD25)</f>
        <v>0</v>
      </c>
      <c r="BY25" s="1"/>
      <c r="BZ25" s="20"/>
    </row>
    <row r="26" spans="2:78" ht="19.5">
      <c r="B26" s="59" t="s">
        <v>5</v>
      </c>
      <c r="C26" s="9" t="s">
        <v>33</v>
      </c>
      <c r="D26" s="16">
        <f>D27+Parameters!$C$8</f>
        <v>4.630000000000001</v>
      </c>
      <c r="E26" s="10" t="s">
        <v>2</v>
      </c>
      <c r="F26" s="5">
        <v>0</v>
      </c>
      <c r="G26" s="33">
        <f t="shared" si="10"/>
        <v>0</v>
      </c>
      <c r="H26" s="59" t="s">
        <v>5</v>
      </c>
      <c r="I26" s="9" t="s">
        <v>33</v>
      </c>
      <c r="J26" s="16">
        <f>J27+Parameters!$G$8</f>
        <v>3.000000000000001</v>
      </c>
      <c r="K26" s="10" t="s">
        <v>2</v>
      </c>
      <c r="L26" s="5">
        <v>0</v>
      </c>
      <c r="M26" s="33">
        <f t="shared" si="11"/>
        <v>0</v>
      </c>
      <c r="N26" s="59" t="s">
        <v>5</v>
      </c>
      <c r="O26" s="9" t="s">
        <v>33</v>
      </c>
      <c r="P26" s="16">
        <f>P27+Parameters!$C$13</f>
        <v>5.060000000000001</v>
      </c>
      <c r="Q26" s="10" t="s">
        <v>2</v>
      </c>
      <c r="R26" s="5">
        <v>0</v>
      </c>
      <c r="S26" s="33">
        <f t="shared" si="12"/>
        <v>0</v>
      </c>
      <c r="T26" s="59" t="s">
        <v>5</v>
      </c>
      <c r="U26" s="9" t="s">
        <v>33</v>
      </c>
      <c r="V26" s="16">
        <f>V27+Parameters!$G$13</f>
        <v>3.4299999999999984</v>
      </c>
      <c r="W26" s="10" t="s">
        <v>2</v>
      </c>
      <c r="X26" s="5">
        <v>0</v>
      </c>
      <c r="Y26" s="33">
        <f t="shared" si="13"/>
        <v>0</v>
      </c>
      <c r="Z26" s="42" t="s">
        <v>56</v>
      </c>
      <c r="AA26" s="48">
        <f t="shared" si="14"/>
        <v>0</v>
      </c>
      <c r="AB26" s="48">
        <f t="shared" si="15"/>
        <v>0</v>
      </c>
      <c r="AC26" s="48">
        <f t="shared" si="16"/>
        <v>0</v>
      </c>
      <c r="AD26" s="48">
        <f t="shared" si="17"/>
        <v>0</v>
      </c>
      <c r="AE26" s="57">
        <f aca="true" t="shared" si="18" ref="AE26:AE39">SUM(AA26:AB26)</f>
        <v>0</v>
      </c>
      <c r="AF26" s="57">
        <f aca="true" t="shared" si="19" ref="AF26:AF39">SUM(AC26:AD26)</f>
        <v>0</v>
      </c>
      <c r="BY26" s="1"/>
      <c r="BZ26" s="20"/>
    </row>
    <row r="27" spans="2:78" ht="19.5">
      <c r="B27" s="59"/>
      <c r="C27" s="9" t="s">
        <v>32</v>
      </c>
      <c r="D27" s="16">
        <f>D28+Parameters!$C$8</f>
        <v>4.5200000000000005</v>
      </c>
      <c r="E27" s="10" t="s">
        <v>2</v>
      </c>
      <c r="F27" s="5">
        <v>0</v>
      </c>
      <c r="G27" s="33">
        <f t="shared" si="10"/>
        <v>0</v>
      </c>
      <c r="H27" s="59"/>
      <c r="I27" s="9" t="s">
        <v>32</v>
      </c>
      <c r="J27" s="16">
        <f>J28+Parameters!$G$8</f>
        <v>2.900000000000001</v>
      </c>
      <c r="K27" s="10" t="s">
        <v>2</v>
      </c>
      <c r="L27" s="5">
        <v>0</v>
      </c>
      <c r="M27" s="33">
        <f t="shared" si="11"/>
        <v>0</v>
      </c>
      <c r="N27" s="59"/>
      <c r="O27" s="9" t="s">
        <v>32</v>
      </c>
      <c r="P27" s="16">
        <f>P28+Parameters!$C$13</f>
        <v>4.940000000000001</v>
      </c>
      <c r="Q27" s="10" t="s">
        <v>2</v>
      </c>
      <c r="R27" s="5">
        <v>0</v>
      </c>
      <c r="S27" s="33">
        <f t="shared" si="12"/>
        <v>0</v>
      </c>
      <c r="T27" s="59"/>
      <c r="U27" s="9" t="s">
        <v>32</v>
      </c>
      <c r="V27" s="16">
        <f>V28+Parameters!$G$13</f>
        <v>3.3199999999999985</v>
      </c>
      <c r="W27" s="10" t="s">
        <v>2</v>
      </c>
      <c r="X27" s="5">
        <v>0</v>
      </c>
      <c r="Y27" s="33">
        <f t="shared" si="13"/>
        <v>0</v>
      </c>
      <c r="Z27" s="42" t="s">
        <v>57</v>
      </c>
      <c r="AA27" s="48">
        <f t="shared" si="14"/>
        <v>0</v>
      </c>
      <c r="AB27" s="48">
        <f t="shared" si="15"/>
        <v>0</v>
      </c>
      <c r="AC27" s="48">
        <f t="shared" si="16"/>
        <v>0</v>
      </c>
      <c r="AD27" s="48">
        <f t="shared" si="17"/>
        <v>0</v>
      </c>
      <c r="AE27" s="57">
        <f t="shared" si="18"/>
        <v>0</v>
      </c>
      <c r="AF27" s="57">
        <f t="shared" si="19"/>
        <v>0</v>
      </c>
      <c r="BY27" s="1"/>
      <c r="BZ27" s="20"/>
    </row>
    <row r="28" spans="2:78" ht="19.5">
      <c r="B28" s="59"/>
      <c r="C28" s="9" t="s">
        <v>31</v>
      </c>
      <c r="D28" s="16">
        <f>D29+Parameters!$C$8</f>
        <v>4.41</v>
      </c>
      <c r="E28" s="10" t="s">
        <v>2</v>
      </c>
      <c r="F28" s="5">
        <v>0</v>
      </c>
      <c r="G28" s="33">
        <f t="shared" si="10"/>
        <v>0</v>
      </c>
      <c r="H28" s="59"/>
      <c r="I28" s="9" t="s">
        <v>31</v>
      </c>
      <c r="J28" s="16">
        <f>J29+Parameters!$G$8</f>
        <v>2.8000000000000007</v>
      </c>
      <c r="K28" s="10" t="s">
        <v>2</v>
      </c>
      <c r="L28" s="5">
        <v>0</v>
      </c>
      <c r="M28" s="33">
        <f t="shared" si="11"/>
        <v>0</v>
      </c>
      <c r="N28" s="59"/>
      <c r="O28" s="9" t="s">
        <v>31</v>
      </c>
      <c r="P28" s="16">
        <f>P29+Parameters!$C$13</f>
        <v>4.820000000000001</v>
      </c>
      <c r="Q28" s="10" t="s">
        <v>2</v>
      </c>
      <c r="R28" s="5">
        <v>0</v>
      </c>
      <c r="S28" s="33">
        <f t="shared" si="12"/>
        <v>0</v>
      </c>
      <c r="T28" s="59"/>
      <c r="U28" s="9" t="s">
        <v>31</v>
      </c>
      <c r="V28" s="16">
        <f>V29+Parameters!$G$13</f>
        <v>3.2099999999999986</v>
      </c>
      <c r="W28" s="10" t="s">
        <v>2</v>
      </c>
      <c r="X28" s="5">
        <v>0</v>
      </c>
      <c r="Y28" s="33">
        <f t="shared" si="13"/>
        <v>0</v>
      </c>
      <c r="Z28" s="42" t="s">
        <v>58</v>
      </c>
      <c r="AA28" s="49">
        <f t="shared" si="14"/>
        <v>0</v>
      </c>
      <c r="AB28" s="49">
        <f t="shared" si="15"/>
        <v>0</v>
      </c>
      <c r="AC28" s="49">
        <f t="shared" si="16"/>
        <v>0</v>
      </c>
      <c r="AD28" s="49">
        <f t="shared" si="17"/>
        <v>0</v>
      </c>
      <c r="AE28" s="57">
        <f t="shared" si="18"/>
        <v>0</v>
      </c>
      <c r="AF28" s="57">
        <f t="shared" si="19"/>
        <v>0</v>
      </c>
      <c r="BY28" s="1"/>
      <c r="BZ28" s="20"/>
    </row>
    <row r="29" spans="2:78" ht="19.5">
      <c r="B29" s="8">
        <f>Parameters!C6</f>
        <v>600000</v>
      </c>
      <c r="C29" s="9" t="s">
        <v>30</v>
      </c>
      <c r="D29" s="16">
        <f>D30+Parameters!$C$8</f>
        <v>4.3</v>
      </c>
      <c r="E29" s="10" t="s">
        <v>2</v>
      </c>
      <c r="F29" s="5">
        <v>0</v>
      </c>
      <c r="G29" s="33">
        <f t="shared" si="10"/>
        <v>0</v>
      </c>
      <c r="H29" s="11">
        <f>Parameters!G6</f>
        <v>450000</v>
      </c>
      <c r="I29" s="9" t="s">
        <v>30</v>
      </c>
      <c r="J29" s="16">
        <f>J30+Parameters!$G$8</f>
        <v>2.7000000000000006</v>
      </c>
      <c r="K29" s="10" t="s">
        <v>2</v>
      </c>
      <c r="L29" s="5">
        <v>0</v>
      </c>
      <c r="M29" s="33">
        <f t="shared" si="11"/>
        <v>0</v>
      </c>
      <c r="N29" s="11">
        <f>Parameters!C11</f>
        <v>800000</v>
      </c>
      <c r="O29" s="9" t="s">
        <v>30</v>
      </c>
      <c r="P29" s="16">
        <f>P30+Parameters!$C$13</f>
        <v>4.700000000000001</v>
      </c>
      <c r="Q29" s="10" t="s">
        <v>2</v>
      </c>
      <c r="R29" s="5">
        <v>0</v>
      </c>
      <c r="S29" s="33">
        <f t="shared" si="12"/>
        <v>0</v>
      </c>
      <c r="T29" s="11">
        <f>Parameters!G11</f>
        <v>550000</v>
      </c>
      <c r="U29" s="9" t="s">
        <v>30</v>
      </c>
      <c r="V29" s="16">
        <f>V30+Parameters!$G$13</f>
        <v>3.0999999999999988</v>
      </c>
      <c r="W29" s="10" t="s">
        <v>2</v>
      </c>
      <c r="X29" s="5">
        <v>0</v>
      </c>
      <c r="Y29" s="33">
        <f t="shared" si="13"/>
        <v>0</v>
      </c>
      <c r="Z29" s="42" t="s">
        <v>59</v>
      </c>
      <c r="AA29" s="49">
        <f t="shared" si="14"/>
        <v>0</v>
      </c>
      <c r="AB29" s="49">
        <f t="shared" si="15"/>
        <v>0</v>
      </c>
      <c r="AC29" s="49">
        <f t="shared" si="16"/>
        <v>0</v>
      </c>
      <c r="AD29" s="49">
        <f t="shared" si="17"/>
        <v>0</v>
      </c>
      <c r="AE29" s="57">
        <f t="shared" si="18"/>
        <v>0</v>
      </c>
      <c r="AF29" s="57">
        <f t="shared" si="19"/>
        <v>0</v>
      </c>
      <c r="BY29" s="1"/>
      <c r="BZ29" s="20"/>
    </row>
    <row r="30" spans="2:78" ht="19.5">
      <c r="B30" s="23"/>
      <c r="C30" s="9" t="s">
        <v>7</v>
      </c>
      <c r="D30" s="16">
        <f>D31+Parameters!$C$8</f>
        <v>4.1899999999999995</v>
      </c>
      <c r="E30" s="10" t="s">
        <v>2</v>
      </c>
      <c r="F30" s="5">
        <v>0</v>
      </c>
      <c r="G30" s="33">
        <f t="shared" si="10"/>
        <v>0</v>
      </c>
      <c r="H30" s="24"/>
      <c r="I30" s="9" t="s">
        <v>7</v>
      </c>
      <c r="J30" s="16">
        <f>J31+Parameters!$G$8</f>
        <v>2.6000000000000005</v>
      </c>
      <c r="K30" s="10" t="s">
        <v>2</v>
      </c>
      <c r="L30" s="5">
        <v>0</v>
      </c>
      <c r="M30" s="33">
        <f t="shared" si="11"/>
        <v>0</v>
      </c>
      <c r="O30" s="9" t="s">
        <v>7</v>
      </c>
      <c r="P30" s="16">
        <f>P31+Parameters!$C$13</f>
        <v>4.580000000000001</v>
      </c>
      <c r="Q30" s="10" t="s">
        <v>2</v>
      </c>
      <c r="R30" s="5">
        <v>0</v>
      </c>
      <c r="S30" s="33">
        <f t="shared" si="12"/>
        <v>0</v>
      </c>
      <c r="U30" s="9" t="s">
        <v>7</v>
      </c>
      <c r="V30" s="16">
        <f>V31+Parameters!$G$13</f>
        <v>2.989999999999999</v>
      </c>
      <c r="W30" s="10" t="s">
        <v>2</v>
      </c>
      <c r="X30" s="5">
        <v>0</v>
      </c>
      <c r="Y30" s="33">
        <f t="shared" si="13"/>
        <v>0</v>
      </c>
      <c r="Z30" s="42" t="s">
        <v>60</v>
      </c>
      <c r="AA30" s="49">
        <f t="shared" si="14"/>
        <v>0</v>
      </c>
      <c r="AB30" s="49">
        <f t="shared" si="15"/>
        <v>0</v>
      </c>
      <c r="AC30" s="49">
        <f t="shared" si="16"/>
        <v>0</v>
      </c>
      <c r="AD30" s="49">
        <f t="shared" si="17"/>
        <v>0</v>
      </c>
      <c r="AE30" s="57">
        <f t="shared" si="18"/>
        <v>0</v>
      </c>
      <c r="AF30" s="57">
        <f t="shared" si="19"/>
        <v>0</v>
      </c>
      <c r="BY30" s="1"/>
      <c r="BZ30" s="20"/>
    </row>
    <row r="31" spans="2:78" ht="19.5">
      <c r="B31" s="23"/>
      <c r="C31" s="9" t="s">
        <v>8</v>
      </c>
      <c r="D31" s="16">
        <f>D32+Parameters!$C$8</f>
        <v>4.079999999999999</v>
      </c>
      <c r="E31" s="10" t="s">
        <v>2</v>
      </c>
      <c r="F31" s="5">
        <v>0</v>
      </c>
      <c r="G31" s="33">
        <f t="shared" si="10"/>
        <v>0</v>
      </c>
      <c r="H31" s="24"/>
      <c r="I31" s="9" t="s">
        <v>8</v>
      </c>
      <c r="J31" s="16">
        <f>J32+Parameters!$G$8</f>
        <v>2.5000000000000004</v>
      </c>
      <c r="K31" s="10" t="s">
        <v>2</v>
      </c>
      <c r="L31" s="5">
        <v>0</v>
      </c>
      <c r="M31" s="33">
        <f t="shared" si="11"/>
        <v>0</v>
      </c>
      <c r="O31" s="9" t="s">
        <v>8</v>
      </c>
      <c r="P31" s="16">
        <f>P32+Parameters!$C$13</f>
        <v>4.460000000000001</v>
      </c>
      <c r="Q31" s="10" t="s">
        <v>2</v>
      </c>
      <c r="R31" s="5">
        <v>0</v>
      </c>
      <c r="S31" s="33">
        <f t="shared" si="12"/>
        <v>0</v>
      </c>
      <c r="U31" s="9" t="s">
        <v>8</v>
      </c>
      <c r="V31" s="16">
        <f>V32+Parameters!$G$13</f>
        <v>2.879999999999999</v>
      </c>
      <c r="W31" s="10" t="s">
        <v>2</v>
      </c>
      <c r="X31" s="5">
        <v>0</v>
      </c>
      <c r="Y31" s="33">
        <f t="shared" si="13"/>
        <v>0</v>
      </c>
      <c r="Z31" s="42" t="s">
        <v>61</v>
      </c>
      <c r="AA31" s="49">
        <f t="shared" si="14"/>
        <v>0</v>
      </c>
      <c r="AB31" s="49">
        <f t="shared" si="15"/>
        <v>0</v>
      </c>
      <c r="AC31" s="49">
        <f t="shared" si="16"/>
        <v>0</v>
      </c>
      <c r="AD31" s="49">
        <f t="shared" si="17"/>
        <v>0</v>
      </c>
      <c r="AE31" s="57">
        <f t="shared" si="18"/>
        <v>0</v>
      </c>
      <c r="AF31" s="57">
        <f t="shared" si="19"/>
        <v>0</v>
      </c>
      <c r="BY31" s="1"/>
      <c r="BZ31" s="20"/>
    </row>
    <row r="32" spans="2:78" ht="19.5">
      <c r="B32" s="23"/>
      <c r="C32" s="9" t="s">
        <v>25</v>
      </c>
      <c r="D32" s="16">
        <f>D33+Parameters!$C$8</f>
        <v>3.9699999999999993</v>
      </c>
      <c r="E32" s="10" t="s">
        <v>2</v>
      </c>
      <c r="F32" s="5">
        <v>0</v>
      </c>
      <c r="G32" s="33">
        <f t="shared" si="10"/>
        <v>0</v>
      </c>
      <c r="H32" s="24"/>
      <c r="I32" s="9" t="s">
        <v>25</v>
      </c>
      <c r="J32" s="16">
        <f>J33+Parameters!$G$8</f>
        <v>2.4000000000000004</v>
      </c>
      <c r="K32" s="10" t="s">
        <v>2</v>
      </c>
      <c r="L32" s="5">
        <v>0</v>
      </c>
      <c r="M32" s="33">
        <f t="shared" si="11"/>
        <v>0</v>
      </c>
      <c r="O32" s="9" t="s">
        <v>25</v>
      </c>
      <c r="P32" s="16">
        <f>P33+Parameters!$C$13</f>
        <v>4.340000000000001</v>
      </c>
      <c r="Q32" s="10" t="s">
        <v>2</v>
      </c>
      <c r="R32" s="5">
        <v>0</v>
      </c>
      <c r="S32" s="33">
        <f t="shared" si="12"/>
        <v>0</v>
      </c>
      <c r="U32" s="9" t="s">
        <v>25</v>
      </c>
      <c r="V32" s="16">
        <f>V33+Parameters!$G$13</f>
        <v>2.769999999999999</v>
      </c>
      <c r="W32" s="10" t="s">
        <v>2</v>
      </c>
      <c r="X32" s="5">
        <v>0</v>
      </c>
      <c r="Y32" s="33">
        <f t="shared" si="13"/>
        <v>0</v>
      </c>
      <c r="Z32" s="42" t="s">
        <v>62</v>
      </c>
      <c r="AA32" s="49">
        <f t="shared" si="14"/>
        <v>0</v>
      </c>
      <c r="AB32" s="49">
        <f t="shared" si="15"/>
        <v>0</v>
      </c>
      <c r="AC32" s="49">
        <f t="shared" si="16"/>
        <v>0</v>
      </c>
      <c r="AD32" s="49">
        <f t="shared" si="17"/>
        <v>0</v>
      </c>
      <c r="AE32" s="57">
        <f t="shared" si="18"/>
        <v>0</v>
      </c>
      <c r="AF32" s="57">
        <f t="shared" si="19"/>
        <v>0</v>
      </c>
      <c r="BY32" s="1"/>
      <c r="BZ32" s="20"/>
    </row>
    <row r="33" spans="2:78" ht="19.5">
      <c r="B33" s="23"/>
      <c r="C33" s="9" t="s">
        <v>9</v>
      </c>
      <c r="D33" s="16">
        <f>D34+Parameters!$C$8</f>
        <v>3.8599999999999994</v>
      </c>
      <c r="E33" s="10" t="s">
        <v>2</v>
      </c>
      <c r="F33" s="5">
        <v>0</v>
      </c>
      <c r="G33" s="33">
        <f t="shared" si="10"/>
        <v>0</v>
      </c>
      <c r="H33" s="24"/>
      <c r="I33" s="9" t="s">
        <v>9</v>
      </c>
      <c r="J33" s="16">
        <f>J34+Parameters!$G$8</f>
        <v>2.3000000000000003</v>
      </c>
      <c r="K33" s="10" t="s">
        <v>2</v>
      </c>
      <c r="L33" s="5">
        <v>0</v>
      </c>
      <c r="M33" s="33">
        <f t="shared" si="11"/>
        <v>0</v>
      </c>
      <c r="O33" s="9" t="s">
        <v>9</v>
      </c>
      <c r="P33" s="16">
        <f>P34+Parameters!$C$13</f>
        <v>4.220000000000001</v>
      </c>
      <c r="Q33" s="10" t="s">
        <v>2</v>
      </c>
      <c r="R33" s="5">
        <v>0</v>
      </c>
      <c r="S33" s="33">
        <f t="shared" si="12"/>
        <v>0</v>
      </c>
      <c r="U33" s="9" t="s">
        <v>9</v>
      </c>
      <c r="V33" s="16">
        <f>V34+Parameters!$G$13</f>
        <v>2.6599999999999993</v>
      </c>
      <c r="W33" s="10" t="s">
        <v>2</v>
      </c>
      <c r="X33" s="5">
        <v>0</v>
      </c>
      <c r="Y33" s="33">
        <f t="shared" si="13"/>
        <v>0</v>
      </c>
      <c r="Z33" s="42" t="s">
        <v>63</v>
      </c>
      <c r="AA33" s="49">
        <f t="shared" si="14"/>
        <v>0</v>
      </c>
      <c r="AB33" s="49">
        <f t="shared" si="15"/>
        <v>0</v>
      </c>
      <c r="AC33" s="49">
        <f t="shared" si="16"/>
        <v>0</v>
      </c>
      <c r="AD33" s="49">
        <f t="shared" si="17"/>
        <v>0</v>
      </c>
      <c r="AE33" s="57">
        <f t="shared" si="18"/>
        <v>0</v>
      </c>
      <c r="AF33" s="57">
        <f t="shared" si="19"/>
        <v>0</v>
      </c>
      <c r="BY33" s="1"/>
      <c r="BZ33" s="20"/>
    </row>
    <row r="34" spans="2:78" ht="19.5">
      <c r="B34" s="23"/>
      <c r="C34" s="9" t="s">
        <v>10</v>
      </c>
      <c r="D34" s="16">
        <f>D35+Parameters!$C$8</f>
        <v>3.7499999999999996</v>
      </c>
      <c r="E34" s="10" t="s">
        <v>2</v>
      </c>
      <c r="F34" s="5">
        <v>0</v>
      </c>
      <c r="G34" s="33">
        <f t="shared" si="10"/>
        <v>0</v>
      </c>
      <c r="H34" s="24"/>
      <c r="I34" s="9" t="s">
        <v>10</v>
      </c>
      <c r="J34" s="16">
        <f>J35+Parameters!$G$8</f>
        <v>2.2</v>
      </c>
      <c r="K34" s="10" t="s">
        <v>2</v>
      </c>
      <c r="L34" s="5">
        <v>0</v>
      </c>
      <c r="M34" s="33">
        <f t="shared" si="11"/>
        <v>0</v>
      </c>
      <c r="O34" s="9" t="s">
        <v>10</v>
      </c>
      <c r="P34" s="16">
        <f>P35+Parameters!$C$13</f>
        <v>4.1000000000000005</v>
      </c>
      <c r="Q34" s="10" t="s">
        <v>2</v>
      </c>
      <c r="R34" s="5">
        <v>0</v>
      </c>
      <c r="S34" s="33">
        <f t="shared" si="12"/>
        <v>0</v>
      </c>
      <c r="U34" s="9" t="s">
        <v>10</v>
      </c>
      <c r="V34" s="16">
        <f>V35+Parameters!$G$13</f>
        <v>2.5499999999999994</v>
      </c>
      <c r="W34" s="10" t="s">
        <v>2</v>
      </c>
      <c r="X34" s="5">
        <v>0</v>
      </c>
      <c r="Y34" s="33">
        <f t="shared" si="13"/>
        <v>0</v>
      </c>
      <c r="Z34" s="43" t="s">
        <v>64</v>
      </c>
      <c r="AA34" s="50">
        <f t="shared" si="14"/>
        <v>0</v>
      </c>
      <c r="AB34" s="50">
        <f t="shared" si="15"/>
        <v>0</v>
      </c>
      <c r="AC34" s="50">
        <f t="shared" si="16"/>
        <v>0</v>
      </c>
      <c r="AD34" s="50">
        <f t="shared" si="17"/>
        <v>0</v>
      </c>
      <c r="AE34" s="57">
        <f t="shared" si="18"/>
        <v>0</v>
      </c>
      <c r="AF34" s="57">
        <f t="shared" si="19"/>
        <v>0</v>
      </c>
      <c r="BY34" s="1"/>
      <c r="BZ34" s="20"/>
    </row>
    <row r="35" spans="3:78" ht="19.5">
      <c r="C35" s="9" t="s">
        <v>11</v>
      </c>
      <c r="D35" s="16">
        <f>D36+Parameters!$C$8</f>
        <v>3.6399999999999997</v>
      </c>
      <c r="E35" s="10" t="s">
        <v>2</v>
      </c>
      <c r="F35" s="5">
        <v>0</v>
      </c>
      <c r="G35" s="33">
        <f t="shared" si="10"/>
        <v>0</v>
      </c>
      <c r="I35" s="9" t="s">
        <v>11</v>
      </c>
      <c r="J35" s="16">
        <f>J36+Parameters!$G$8</f>
        <v>2.1</v>
      </c>
      <c r="K35" s="10" t="s">
        <v>2</v>
      </c>
      <c r="L35" s="5">
        <v>0</v>
      </c>
      <c r="M35" s="33">
        <f t="shared" si="11"/>
        <v>0</v>
      </c>
      <c r="O35" s="9" t="s">
        <v>11</v>
      </c>
      <c r="P35" s="16">
        <f>P36+Parameters!$C$13</f>
        <v>3.9800000000000004</v>
      </c>
      <c r="Q35" s="10" t="s">
        <v>2</v>
      </c>
      <c r="R35" s="5">
        <v>0</v>
      </c>
      <c r="S35" s="33">
        <f t="shared" si="12"/>
        <v>0</v>
      </c>
      <c r="U35" s="9" t="s">
        <v>11</v>
      </c>
      <c r="V35" s="16">
        <f>V36+Parameters!$G$13</f>
        <v>2.4399999999999995</v>
      </c>
      <c r="W35" s="10" t="s">
        <v>2</v>
      </c>
      <c r="X35" s="5">
        <v>0</v>
      </c>
      <c r="Y35" s="33">
        <f t="shared" si="13"/>
        <v>0</v>
      </c>
      <c r="Z35" s="42" t="s">
        <v>65</v>
      </c>
      <c r="AA35" s="49">
        <f t="shared" si="14"/>
        <v>0</v>
      </c>
      <c r="AB35" s="49">
        <f t="shared" si="15"/>
        <v>0</v>
      </c>
      <c r="AC35" s="49">
        <f t="shared" si="16"/>
        <v>0</v>
      </c>
      <c r="AD35" s="49">
        <f t="shared" si="17"/>
        <v>0</v>
      </c>
      <c r="AE35" s="57">
        <f t="shared" si="18"/>
        <v>0</v>
      </c>
      <c r="AF35" s="57">
        <f t="shared" si="19"/>
        <v>0</v>
      </c>
      <c r="BY35" s="1"/>
      <c r="BZ35" s="20"/>
    </row>
    <row r="36" spans="3:78" ht="19.5">
      <c r="C36" s="9" t="s">
        <v>12</v>
      </c>
      <c r="D36" s="16">
        <f>D37+Parameters!$C$8</f>
        <v>3.53</v>
      </c>
      <c r="E36" s="10" t="s">
        <v>2</v>
      </c>
      <c r="F36" s="5">
        <v>0</v>
      </c>
      <c r="G36" s="33">
        <f t="shared" si="10"/>
        <v>0</v>
      </c>
      <c r="I36" s="9" t="s">
        <v>12</v>
      </c>
      <c r="J36" s="16">
        <f>J37+Parameters!$G$8</f>
        <v>2</v>
      </c>
      <c r="K36" s="10" t="s">
        <v>2</v>
      </c>
      <c r="L36" s="5">
        <v>0</v>
      </c>
      <c r="M36" s="33">
        <f t="shared" si="11"/>
        <v>0</v>
      </c>
      <c r="O36" s="9" t="s">
        <v>12</v>
      </c>
      <c r="P36" s="16">
        <f>P37+Parameters!$C$13</f>
        <v>3.8600000000000003</v>
      </c>
      <c r="Q36" s="10" t="s">
        <v>2</v>
      </c>
      <c r="R36" s="5">
        <v>0</v>
      </c>
      <c r="S36" s="33">
        <f t="shared" si="12"/>
        <v>0</v>
      </c>
      <c r="U36" s="9" t="s">
        <v>12</v>
      </c>
      <c r="V36" s="16">
        <f>V37+Parameters!$G$13</f>
        <v>2.3299999999999996</v>
      </c>
      <c r="W36" s="10" t="s">
        <v>2</v>
      </c>
      <c r="X36" s="5">
        <v>0</v>
      </c>
      <c r="Y36" s="33">
        <f t="shared" si="13"/>
        <v>0</v>
      </c>
      <c r="Z36" s="44" t="s">
        <v>66</v>
      </c>
      <c r="AA36" s="51">
        <f t="shared" si="14"/>
        <v>0</v>
      </c>
      <c r="AB36" s="51">
        <f t="shared" si="15"/>
        <v>0</v>
      </c>
      <c r="AC36" s="51">
        <f t="shared" si="16"/>
        <v>0</v>
      </c>
      <c r="AD36" s="51">
        <f t="shared" si="17"/>
        <v>0</v>
      </c>
      <c r="AE36" s="57">
        <f t="shared" si="18"/>
        <v>0</v>
      </c>
      <c r="AF36" s="57">
        <f t="shared" si="19"/>
        <v>0</v>
      </c>
      <c r="BY36" s="1"/>
      <c r="BZ36" s="20"/>
    </row>
    <row r="37" spans="3:78" ht="19.5">
      <c r="C37" s="9" t="s">
        <v>13</v>
      </c>
      <c r="D37" s="16">
        <f>D38+Parameters!$C$8</f>
        <v>3.42</v>
      </c>
      <c r="E37" s="10" t="s">
        <v>2</v>
      </c>
      <c r="F37" s="5">
        <v>0</v>
      </c>
      <c r="G37" s="33">
        <f t="shared" si="10"/>
        <v>0</v>
      </c>
      <c r="I37" s="9" t="s">
        <v>13</v>
      </c>
      <c r="J37" s="16">
        <f>J38+Parameters!$G$8</f>
        <v>1.9000000000000001</v>
      </c>
      <c r="K37" s="10" t="s">
        <v>2</v>
      </c>
      <c r="L37" s="5">
        <v>0</v>
      </c>
      <c r="M37" s="33">
        <f t="shared" si="11"/>
        <v>0</v>
      </c>
      <c r="O37" s="9" t="s">
        <v>13</v>
      </c>
      <c r="P37" s="16">
        <f>P38+Parameters!$C$13</f>
        <v>3.74</v>
      </c>
      <c r="Q37" s="10" t="s">
        <v>2</v>
      </c>
      <c r="R37" s="5">
        <v>0</v>
      </c>
      <c r="S37" s="33">
        <f t="shared" si="12"/>
        <v>0</v>
      </c>
      <c r="U37" s="9" t="s">
        <v>13</v>
      </c>
      <c r="V37" s="16">
        <f>V38+Parameters!$G$13</f>
        <v>2.2199999999999998</v>
      </c>
      <c r="W37" s="10" t="s">
        <v>2</v>
      </c>
      <c r="X37" s="5">
        <v>0</v>
      </c>
      <c r="Y37" s="33">
        <f t="shared" si="13"/>
        <v>0</v>
      </c>
      <c r="Z37" s="42" t="s">
        <v>67</v>
      </c>
      <c r="AA37" s="49">
        <f t="shared" si="14"/>
        <v>0</v>
      </c>
      <c r="AB37" s="49">
        <f t="shared" si="15"/>
        <v>0</v>
      </c>
      <c r="AC37" s="49">
        <f t="shared" si="16"/>
        <v>0</v>
      </c>
      <c r="AD37" s="49">
        <f t="shared" si="17"/>
        <v>0</v>
      </c>
      <c r="AE37" s="57">
        <f t="shared" si="18"/>
        <v>0</v>
      </c>
      <c r="AF37" s="57">
        <f t="shared" si="19"/>
        <v>0</v>
      </c>
      <c r="BY37" s="1"/>
      <c r="BZ37" s="20"/>
    </row>
    <row r="38" spans="3:78" ht="19.5">
      <c r="C38" s="9" t="s">
        <v>14</v>
      </c>
      <c r="D38" s="16">
        <f>D39+Parameters!$C$8</f>
        <v>3.31</v>
      </c>
      <c r="E38" s="10" t="s">
        <v>2</v>
      </c>
      <c r="F38" s="5">
        <v>0</v>
      </c>
      <c r="G38" s="33">
        <f t="shared" si="10"/>
        <v>0</v>
      </c>
      <c r="I38" s="9" t="s">
        <v>14</v>
      </c>
      <c r="J38" s="16">
        <f>J39+Parameters!$G$8</f>
        <v>1.8</v>
      </c>
      <c r="K38" s="10" t="s">
        <v>2</v>
      </c>
      <c r="L38" s="5">
        <v>0</v>
      </c>
      <c r="M38" s="33">
        <f t="shared" si="11"/>
        <v>0</v>
      </c>
      <c r="O38" s="9" t="s">
        <v>14</v>
      </c>
      <c r="P38" s="16">
        <f>P39+Parameters!$C$13</f>
        <v>3.62</v>
      </c>
      <c r="Q38" s="10" t="s">
        <v>2</v>
      </c>
      <c r="R38" s="5">
        <v>0</v>
      </c>
      <c r="S38" s="33">
        <f t="shared" si="12"/>
        <v>0</v>
      </c>
      <c r="U38" s="9" t="s">
        <v>14</v>
      </c>
      <c r="V38" s="16">
        <f>V39+Parameters!$G$13</f>
        <v>2.11</v>
      </c>
      <c r="W38" s="10" t="s">
        <v>2</v>
      </c>
      <c r="X38" s="5">
        <v>0</v>
      </c>
      <c r="Y38" s="33">
        <f t="shared" si="13"/>
        <v>0</v>
      </c>
      <c r="Z38" s="42" t="s">
        <v>68</v>
      </c>
      <c r="AA38" s="49">
        <f t="shared" si="14"/>
        <v>0</v>
      </c>
      <c r="AB38" s="49">
        <f t="shared" si="15"/>
        <v>0</v>
      </c>
      <c r="AC38" s="49">
        <f t="shared" si="16"/>
        <v>0</v>
      </c>
      <c r="AD38" s="49">
        <f t="shared" si="17"/>
        <v>0</v>
      </c>
      <c r="AE38" s="57">
        <f t="shared" si="18"/>
        <v>0</v>
      </c>
      <c r="AF38" s="57">
        <f t="shared" si="19"/>
        <v>0</v>
      </c>
      <c r="BY38" s="1"/>
      <c r="BZ38" s="20"/>
    </row>
    <row r="39" spans="3:78" ht="19.5">
      <c r="C39" s="9" t="s">
        <v>15</v>
      </c>
      <c r="D39" s="16">
        <f>Parameters!C7</f>
        <v>3.2</v>
      </c>
      <c r="E39" s="10" t="s">
        <v>2</v>
      </c>
      <c r="F39" s="5">
        <v>0</v>
      </c>
      <c r="G39" s="33">
        <f>IF(F39=F19,0,2)</f>
        <v>0</v>
      </c>
      <c r="I39" s="9" t="s">
        <v>15</v>
      </c>
      <c r="J39" s="16">
        <f>Parameters!G7</f>
        <v>1.7</v>
      </c>
      <c r="K39" s="10" t="s">
        <v>2</v>
      </c>
      <c r="L39" s="5">
        <v>0</v>
      </c>
      <c r="M39" s="33">
        <f>IF(L39=L19,0,2)</f>
        <v>0</v>
      </c>
      <c r="O39" s="9" t="s">
        <v>15</v>
      </c>
      <c r="P39" s="16">
        <f>Parameters!C12</f>
        <v>3.5</v>
      </c>
      <c r="Q39" s="10" t="s">
        <v>2</v>
      </c>
      <c r="R39" s="5">
        <v>0</v>
      </c>
      <c r="S39" s="33">
        <f>IF(R39=R19,0,2)</f>
        <v>0</v>
      </c>
      <c r="U39" s="9" t="s">
        <v>15</v>
      </c>
      <c r="V39" s="16">
        <f>Parameters!G12</f>
        <v>2</v>
      </c>
      <c r="W39" s="10" t="s">
        <v>2</v>
      </c>
      <c r="X39" s="5">
        <v>0</v>
      </c>
      <c r="Y39" s="33">
        <f>IF(X39=X19,0,2)</f>
        <v>0</v>
      </c>
      <c r="Z39" s="42" t="s">
        <v>69</v>
      </c>
      <c r="AA39" s="49">
        <f t="shared" si="14"/>
        <v>0</v>
      </c>
      <c r="AB39" s="49">
        <f t="shared" si="15"/>
        <v>0</v>
      </c>
      <c r="AC39" s="49">
        <f t="shared" si="16"/>
        <v>0</v>
      </c>
      <c r="AD39" s="49">
        <f t="shared" si="17"/>
        <v>0</v>
      </c>
      <c r="AE39" s="58">
        <f t="shared" si="18"/>
        <v>0</v>
      </c>
      <c r="AF39" s="58">
        <f t="shared" si="19"/>
        <v>0</v>
      </c>
      <c r="BY39" s="1"/>
      <c r="BZ39" s="20"/>
    </row>
    <row r="40" spans="6:78" ht="18.75">
      <c r="F40" s="1"/>
      <c r="G40" s="33"/>
      <c r="R40" s="1"/>
      <c r="S40" s="33"/>
      <c r="X40" s="1"/>
      <c r="Y40" s="33"/>
      <c r="AI40" s="1"/>
      <c r="AJ40" s="20"/>
      <c r="AO40" s="1"/>
      <c r="AP40" s="20"/>
      <c r="BA40" s="1"/>
      <c r="BB40" s="20"/>
      <c r="BM40" s="1"/>
      <c r="BN40" s="20"/>
      <c r="BY40" s="1"/>
      <c r="BZ40" s="20"/>
    </row>
    <row r="41" spans="1:78" ht="18.75">
      <c r="A41" s="38" t="s">
        <v>44</v>
      </c>
      <c r="H41" s="2"/>
      <c r="K41"/>
      <c r="L41" s="12"/>
      <c r="Z41" s="38" t="str">
        <f>A41</f>
        <v>DAY 3</v>
      </c>
      <c r="BA41" s="1"/>
      <c r="BB41" s="20"/>
      <c r="BM41" s="1"/>
      <c r="BN41" s="20"/>
      <c r="BY41" s="1"/>
      <c r="BZ41" s="20"/>
    </row>
    <row r="42" spans="2:78" ht="18.75">
      <c r="B42" s="40" t="str">
        <f>B22</f>
        <v>Shipper 5</v>
      </c>
      <c r="C42" s="60" t="str">
        <f>C22</f>
        <v>Bundled capacity A-B</v>
      </c>
      <c r="D42" s="60"/>
      <c r="E42" s="60"/>
      <c r="F42" s="60"/>
      <c r="G42" s="19"/>
      <c r="H42" s="4"/>
      <c r="I42" s="60" t="str">
        <f>I22</f>
        <v>Bundled capacity B-C</v>
      </c>
      <c r="J42" s="60"/>
      <c r="K42" s="60"/>
      <c r="L42" s="60"/>
      <c r="O42" s="60" t="str">
        <f>O22</f>
        <v>Bundled capacity A-B</v>
      </c>
      <c r="P42" s="60"/>
      <c r="Q42" s="60"/>
      <c r="R42" s="60"/>
      <c r="S42" s="19"/>
      <c r="T42" s="4"/>
      <c r="U42" s="60" t="str">
        <f>U22</f>
        <v>Bundled capacity B-C</v>
      </c>
      <c r="V42" s="60"/>
      <c r="W42" s="60"/>
      <c r="X42" s="60"/>
      <c r="Y42" s="35"/>
      <c r="Z42" s="6" t="str">
        <f>B42</f>
        <v>Shipper 5</v>
      </c>
      <c r="BM42" s="1"/>
      <c r="BN42" s="20"/>
      <c r="BY42" s="1"/>
      <c r="BZ42" s="20"/>
    </row>
    <row r="43" spans="25:78" ht="18.75">
      <c r="Y43" s="35"/>
      <c r="BM43" s="1"/>
      <c r="BN43" s="20"/>
      <c r="BY43" s="1"/>
      <c r="BZ43" s="20"/>
    </row>
    <row r="44" spans="6:78" ht="45">
      <c r="F44" s="2" t="s">
        <v>3</v>
      </c>
      <c r="G44" s="32" t="str">
        <f>G24</f>
        <v>CHECK</v>
      </c>
      <c r="L44" s="2" t="s">
        <v>3</v>
      </c>
      <c r="M44" s="37" t="str">
        <f>M24</f>
        <v>CHECK</v>
      </c>
      <c r="R44" s="2" t="s">
        <v>3</v>
      </c>
      <c r="S44" s="32" t="str">
        <f>S24</f>
        <v>CHECK</v>
      </c>
      <c r="X44" s="2" t="s">
        <v>3</v>
      </c>
      <c r="Y44" s="37" t="str">
        <f>Y24</f>
        <v>CHECK</v>
      </c>
      <c r="Z44" s="41" t="s">
        <v>54</v>
      </c>
      <c r="AA44" s="47" t="s">
        <v>73</v>
      </c>
      <c r="AB44" s="47" t="s">
        <v>74</v>
      </c>
      <c r="AC44" s="47" t="s">
        <v>75</v>
      </c>
      <c r="AD44" s="47" t="s">
        <v>76</v>
      </c>
      <c r="AE44" s="56" t="s">
        <v>71</v>
      </c>
      <c r="AF44" s="56" t="s">
        <v>72</v>
      </c>
      <c r="BY44" s="1"/>
      <c r="BZ44" s="20"/>
    </row>
    <row r="45" spans="2:78" ht="19.5">
      <c r="B45" s="21" t="s">
        <v>35</v>
      </c>
      <c r="C45" s="9" t="s">
        <v>34</v>
      </c>
      <c r="D45" s="16">
        <f>D46+Parameters!$C$8</f>
        <v>4.740000000000001</v>
      </c>
      <c r="E45" s="10" t="s">
        <v>2</v>
      </c>
      <c r="F45" s="5">
        <v>0</v>
      </c>
      <c r="G45" s="33">
        <f aca="true" t="shared" si="20" ref="G45:G58">IF(AND(F45&lt;=F46,F45&gt;=F25),0,IF(F45&gt;F46,1,2))</f>
        <v>0</v>
      </c>
      <c r="H45" s="21" t="str">
        <f>B45</f>
        <v>Year 1</v>
      </c>
      <c r="I45" s="9" t="s">
        <v>34</v>
      </c>
      <c r="J45" s="16">
        <f>J46+Parameters!$G$8</f>
        <v>3.100000000000001</v>
      </c>
      <c r="K45" s="10" t="s">
        <v>2</v>
      </c>
      <c r="L45" s="5">
        <v>0</v>
      </c>
      <c r="M45" s="33">
        <f aca="true" t="shared" si="21" ref="M45:M58">IF(AND(L45&lt;=L46,L45&gt;=L25),0,IF(L45&gt;L46,1,2))</f>
        <v>0</v>
      </c>
      <c r="N45" s="21" t="s">
        <v>36</v>
      </c>
      <c r="O45" s="9" t="s">
        <v>34</v>
      </c>
      <c r="P45" s="16">
        <f>P46+Parameters!$C$13</f>
        <v>5.1800000000000015</v>
      </c>
      <c r="Q45" s="10" t="s">
        <v>2</v>
      </c>
      <c r="R45" s="5">
        <v>0</v>
      </c>
      <c r="S45" s="33">
        <f aca="true" t="shared" si="22" ref="S45:S58">IF(AND(R45&lt;=R46,R45&gt;=R25),0,IF(R45&gt;R46,1,2))</f>
        <v>0</v>
      </c>
      <c r="T45" s="15" t="str">
        <f>N45</f>
        <v>Year 2</v>
      </c>
      <c r="U45" s="9" t="s">
        <v>34</v>
      </c>
      <c r="V45" s="16">
        <f>V46+Parameters!$G$13</f>
        <v>3.5399999999999983</v>
      </c>
      <c r="W45" s="10" t="s">
        <v>2</v>
      </c>
      <c r="X45" s="5">
        <v>0</v>
      </c>
      <c r="Y45" s="33">
        <f aca="true" t="shared" si="23" ref="Y45:Y58">IF(AND(X45&lt;=X46,X45&gt;=X25),0,IF(X45&gt;X46,1,2))</f>
        <v>0</v>
      </c>
      <c r="Z45" s="42" t="s">
        <v>55</v>
      </c>
      <c r="AA45" s="48">
        <f aca="true" t="shared" si="24" ref="AA45:AA59">D45*F45</f>
        <v>0</v>
      </c>
      <c r="AB45" s="48">
        <f aca="true" t="shared" si="25" ref="AB45:AB59">J45*L45</f>
        <v>0</v>
      </c>
      <c r="AC45" s="48">
        <f aca="true" t="shared" si="26" ref="AC45:AC59">P45*R45</f>
        <v>0</v>
      </c>
      <c r="AD45" s="48">
        <f aca="true" t="shared" si="27" ref="AD45:AD59">V45*X45</f>
        <v>0</v>
      </c>
      <c r="AE45" s="57">
        <f>SUM(AA45:AB45)</f>
        <v>0</v>
      </c>
      <c r="AF45" s="57">
        <f>SUM(AC45:AD45)</f>
        <v>0</v>
      </c>
      <c r="BY45" s="1"/>
      <c r="BZ45" s="20"/>
    </row>
    <row r="46" spans="2:78" ht="19.5">
      <c r="B46" s="59" t="s">
        <v>5</v>
      </c>
      <c r="C46" s="9" t="s">
        <v>33</v>
      </c>
      <c r="D46" s="16">
        <f>D47+Parameters!$C$8</f>
        <v>4.630000000000001</v>
      </c>
      <c r="E46" s="10" t="s">
        <v>2</v>
      </c>
      <c r="F46" s="5">
        <v>0</v>
      </c>
      <c r="G46" s="33">
        <f t="shared" si="20"/>
        <v>0</v>
      </c>
      <c r="H46" s="59" t="s">
        <v>5</v>
      </c>
      <c r="I46" s="9" t="s">
        <v>33</v>
      </c>
      <c r="J46" s="16">
        <f>J47+Parameters!$G$8</f>
        <v>3.000000000000001</v>
      </c>
      <c r="K46" s="10" t="s">
        <v>2</v>
      </c>
      <c r="L46" s="5">
        <v>0</v>
      </c>
      <c r="M46" s="33">
        <f t="shared" si="21"/>
        <v>0</v>
      </c>
      <c r="N46" s="59" t="s">
        <v>5</v>
      </c>
      <c r="O46" s="9" t="s">
        <v>33</v>
      </c>
      <c r="P46" s="16">
        <f>P47+Parameters!$C$13</f>
        <v>5.060000000000001</v>
      </c>
      <c r="Q46" s="10" t="s">
        <v>2</v>
      </c>
      <c r="R46" s="5">
        <v>0</v>
      </c>
      <c r="S46" s="33">
        <f t="shared" si="22"/>
        <v>0</v>
      </c>
      <c r="T46" s="59" t="s">
        <v>5</v>
      </c>
      <c r="U46" s="9" t="s">
        <v>33</v>
      </c>
      <c r="V46" s="16">
        <f>V47+Parameters!$G$13</f>
        <v>3.4299999999999984</v>
      </c>
      <c r="W46" s="10" t="s">
        <v>2</v>
      </c>
      <c r="X46" s="5">
        <v>0</v>
      </c>
      <c r="Y46" s="33">
        <f t="shared" si="23"/>
        <v>0</v>
      </c>
      <c r="Z46" s="42" t="s">
        <v>56</v>
      </c>
      <c r="AA46" s="48">
        <f t="shared" si="24"/>
        <v>0</v>
      </c>
      <c r="AB46" s="48">
        <f t="shared" si="25"/>
        <v>0</v>
      </c>
      <c r="AC46" s="48">
        <f t="shared" si="26"/>
        <v>0</v>
      </c>
      <c r="AD46" s="48">
        <f t="shared" si="27"/>
        <v>0</v>
      </c>
      <c r="AE46" s="57">
        <f aca="true" t="shared" si="28" ref="AE46:AE59">SUM(AA46:AB46)</f>
        <v>0</v>
      </c>
      <c r="AF46" s="57">
        <f aca="true" t="shared" si="29" ref="AF46:AF59">SUM(AC46:AD46)</f>
        <v>0</v>
      </c>
      <c r="BY46" s="1"/>
      <c r="BZ46" s="20"/>
    </row>
    <row r="47" spans="2:78" ht="19.5">
      <c r="B47" s="59"/>
      <c r="C47" s="9" t="s">
        <v>32</v>
      </c>
      <c r="D47" s="16">
        <f>D48+Parameters!$C$8</f>
        <v>4.5200000000000005</v>
      </c>
      <c r="E47" s="10" t="s">
        <v>2</v>
      </c>
      <c r="F47" s="5">
        <v>0</v>
      </c>
      <c r="G47" s="33">
        <f t="shared" si="20"/>
        <v>0</v>
      </c>
      <c r="H47" s="59"/>
      <c r="I47" s="9" t="s">
        <v>32</v>
      </c>
      <c r="J47" s="16">
        <f>J48+Parameters!$G$8</f>
        <v>2.900000000000001</v>
      </c>
      <c r="K47" s="10" t="s">
        <v>2</v>
      </c>
      <c r="L47" s="5">
        <v>0</v>
      </c>
      <c r="M47" s="33">
        <f t="shared" si="21"/>
        <v>0</v>
      </c>
      <c r="N47" s="59"/>
      <c r="O47" s="9" t="s">
        <v>32</v>
      </c>
      <c r="P47" s="16">
        <f>P48+Parameters!$C$13</f>
        <v>4.940000000000001</v>
      </c>
      <c r="Q47" s="10" t="s">
        <v>2</v>
      </c>
      <c r="R47" s="5">
        <v>0</v>
      </c>
      <c r="S47" s="33">
        <f t="shared" si="22"/>
        <v>0</v>
      </c>
      <c r="T47" s="59"/>
      <c r="U47" s="9" t="s">
        <v>32</v>
      </c>
      <c r="V47" s="16">
        <f>V48+Parameters!$G$13</f>
        <v>3.3199999999999985</v>
      </c>
      <c r="W47" s="10" t="s">
        <v>2</v>
      </c>
      <c r="X47" s="5">
        <v>0</v>
      </c>
      <c r="Y47" s="33">
        <f t="shared" si="23"/>
        <v>0</v>
      </c>
      <c r="Z47" s="42" t="s">
        <v>57</v>
      </c>
      <c r="AA47" s="48">
        <f t="shared" si="24"/>
        <v>0</v>
      </c>
      <c r="AB47" s="48">
        <f t="shared" si="25"/>
        <v>0</v>
      </c>
      <c r="AC47" s="48">
        <f t="shared" si="26"/>
        <v>0</v>
      </c>
      <c r="AD47" s="48">
        <f t="shared" si="27"/>
        <v>0</v>
      </c>
      <c r="AE47" s="57">
        <f t="shared" si="28"/>
        <v>0</v>
      </c>
      <c r="AF47" s="57">
        <f t="shared" si="29"/>
        <v>0</v>
      </c>
      <c r="BY47" s="1"/>
      <c r="BZ47" s="20"/>
    </row>
    <row r="48" spans="2:78" ht="19.5">
      <c r="B48" s="59"/>
      <c r="C48" s="9" t="s">
        <v>31</v>
      </c>
      <c r="D48" s="16">
        <f>D49+Parameters!$C$8</f>
        <v>4.41</v>
      </c>
      <c r="E48" s="10" t="s">
        <v>2</v>
      </c>
      <c r="F48" s="5">
        <v>0</v>
      </c>
      <c r="G48" s="33">
        <f t="shared" si="20"/>
        <v>0</v>
      </c>
      <c r="H48" s="59"/>
      <c r="I48" s="9" t="s">
        <v>31</v>
      </c>
      <c r="J48" s="16">
        <f>J49+Parameters!$G$8</f>
        <v>2.8000000000000007</v>
      </c>
      <c r="K48" s="10" t="s">
        <v>2</v>
      </c>
      <c r="L48" s="5">
        <v>0</v>
      </c>
      <c r="M48" s="33">
        <f t="shared" si="21"/>
        <v>0</v>
      </c>
      <c r="N48" s="59"/>
      <c r="O48" s="9" t="s">
        <v>31</v>
      </c>
      <c r="P48" s="16">
        <f>P49+Parameters!$C$13</f>
        <v>4.820000000000001</v>
      </c>
      <c r="Q48" s="10" t="s">
        <v>2</v>
      </c>
      <c r="R48" s="5">
        <v>0</v>
      </c>
      <c r="S48" s="33">
        <f t="shared" si="22"/>
        <v>0</v>
      </c>
      <c r="T48" s="59"/>
      <c r="U48" s="9" t="s">
        <v>31</v>
      </c>
      <c r="V48" s="16">
        <f>V49+Parameters!$G$13</f>
        <v>3.2099999999999986</v>
      </c>
      <c r="W48" s="10" t="s">
        <v>2</v>
      </c>
      <c r="X48" s="5">
        <v>0</v>
      </c>
      <c r="Y48" s="33">
        <f t="shared" si="23"/>
        <v>0</v>
      </c>
      <c r="Z48" s="42" t="s">
        <v>58</v>
      </c>
      <c r="AA48" s="49">
        <f t="shared" si="24"/>
        <v>0</v>
      </c>
      <c r="AB48" s="49">
        <f t="shared" si="25"/>
        <v>0</v>
      </c>
      <c r="AC48" s="49">
        <f t="shared" si="26"/>
        <v>0</v>
      </c>
      <c r="AD48" s="49">
        <f t="shared" si="27"/>
        <v>0</v>
      </c>
      <c r="AE48" s="57">
        <f t="shared" si="28"/>
        <v>0</v>
      </c>
      <c r="AF48" s="57">
        <f t="shared" si="29"/>
        <v>0</v>
      </c>
      <c r="BY48" s="1"/>
      <c r="BZ48" s="20"/>
    </row>
    <row r="49" spans="2:78" ht="19.5">
      <c r="B49" s="8">
        <f>Parameters!C6</f>
        <v>600000</v>
      </c>
      <c r="C49" s="9" t="s">
        <v>30</v>
      </c>
      <c r="D49" s="16">
        <f>D50+Parameters!$C$8</f>
        <v>4.3</v>
      </c>
      <c r="E49" s="10" t="s">
        <v>2</v>
      </c>
      <c r="F49" s="5">
        <v>0</v>
      </c>
      <c r="G49" s="33">
        <f t="shared" si="20"/>
        <v>0</v>
      </c>
      <c r="H49" s="11">
        <f>Parameters!G6</f>
        <v>450000</v>
      </c>
      <c r="I49" s="9" t="s">
        <v>30</v>
      </c>
      <c r="J49" s="16">
        <f>J50+Parameters!$G$8</f>
        <v>2.7000000000000006</v>
      </c>
      <c r="K49" s="10" t="s">
        <v>2</v>
      </c>
      <c r="L49" s="5">
        <v>0</v>
      </c>
      <c r="M49" s="33">
        <f t="shared" si="21"/>
        <v>0</v>
      </c>
      <c r="N49" s="11">
        <f>Parameters!C11</f>
        <v>800000</v>
      </c>
      <c r="O49" s="9" t="s">
        <v>30</v>
      </c>
      <c r="P49" s="16">
        <f>P50+Parameters!$C$13</f>
        <v>4.700000000000001</v>
      </c>
      <c r="Q49" s="10" t="s">
        <v>2</v>
      </c>
      <c r="R49" s="5">
        <v>0</v>
      </c>
      <c r="S49" s="33">
        <f t="shared" si="22"/>
        <v>0</v>
      </c>
      <c r="T49" s="11">
        <f>Parameters!G11</f>
        <v>550000</v>
      </c>
      <c r="U49" s="9" t="s">
        <v>30</v>
      </c>
      <c r="V49" s="16">
        <f>V50+Parameters!$G$13</f>
        <v>3.0999999999999988</v>
      </c>
      <c r="W49" s="10" t="s">
        <v>2</v>
      </c>
      <c r="X49" s="5">
        <v>0</v>
      </c>
      <c r="Y49" s="33">
        <f t="shared" si="23"/>
        <v>0</v>
      </c>
      <c r="Z49" s="42" t="s">
        <v>59</v>
      </c>
      <c r="AA49" s="49">
        <f t="shared" si="24"/>
        <v>0</v>
      </c>
      <c r="AB49" s="49">
        <f t="shared" si="25"/>
        <v>0</v>
      </c>
      <c r="AC49" s="49">
        <f t="shared" si="26"/>
        <v>0</v>
      </c>
      <c r="AD49" s="49">
        <f t="shared" si="27"/>
        <v>0</v>
      </c>
      <c r="AE49" s="57">
        <f t="shared" si="28"/>
        <v>0</v>
      </c>
      <c r="AF49" s="57">
        <f t="shared" si="29"/>
        <v>0</v>
      </c>
      <c r="BY49" s="1"/>
      <c r="BZ49" s="20"/>
    </row>
    <row r="50" spans="2:78" ht="19.5">
      <c r="B50" s="23"/>
      <c r="C50" s="9" t="s">
        <v>7</v>
      </c>
      <c r="D50" s="16">
        <f>D51+Parameters!$C$8</f>
        <v>4.1899999999999995</v>
      </c>
      <c r="E50" s="10" t="s">
        <v>2</v>
      </c>
      <c r="F50" s="5">
        <v>0</v>
      </c>
      <c r="G50" s="33">
        <f t="shared" si="20"/>
        <v>0</v>
      </c>
      <c r="H50" s="24"/>
      <c r="I50" s="9" t="s">
        <v>7</v>
      </c>
      <c r="J50" s="16">
        <f>J51+Parameters!$G$8</f>
        <v>2.6000000000000005</v>
      </c>
      <c r="K50" s="10" t="s">
        <v>2</v>
      </c>
      <c r="L50" s="5">
        <v>0</v>
      </c>
      <c r="M50" s="33">
        <f t="shared" si="21"/>
        <v>0</v>
      </c>
      <c r="O50" s="9" t="s">
        <v>7</v>
      </c>
      <c r="P50" s="16">
        <f>P51+Parameters!$C$13</f>
        <v>4.580000000000001</v>
      </c>
      <c r="Q50" s="10" t="s">
        <v>2</v>
      </c>
      <c r="R50" s="5">
        <v>0</v>
      </c>
      <c r="S50" s="33">
        <f t="shared" si="22"/>
        <v>0</v>
      </c>
      <c r="U50" s="9" t="s">
        <v>7</v>
      </c>
      <c r="V50" s="16">
        <f>V51+Parameters!$G$13</f>
        <v>2.989999999999999</v>
      </c>
      <c r="W50" s="10" t="s">
        <v>2</v>
      </c>
      <c r="X50" s="5">
        <v>0</v>
      </c>
      <c r="Y50" s="33">
        <f t="shared" si="23"/>
        <v>0</v>
      </c>
      <c r="Z50" s="42" t="s">
        <v>60</v>
      </c>
      <c r="AA50" s="49">
        <f t="shared" si="24"/>
        <v>0</v>
      </c>
      <c r="AB50" s="49">
        <f t="shared" si="25"/>
        <v>0</v>
      </c>
      <c r="AC50" s="49">
        <f t="shared" si="26"/>
        <v>0</v>
      </c>
      <c r="AD50" s="49">
        <f t="shared" si="27"/>
        <v>0</v>
      </c>
      <c r="AE50" s="57">
        <f t="shared" si="28"/>
        <v>0</v>
      </c>
      <c r="AF50" s="57">
        <f t="shared" si="29"/>
        <v>0</v>
      </c>
      <c r="BY50" s="1"/>
      <c r="BZ50" s="20"/>
    </row>
    <row r="51" spans="2:78" ht="19.5">
      <c r="B51" s="23"/>
      <c r="C51" s="9" t="s">
        <v>8</v>
      </c>
      <c r="D51" s="16">
        <f>D52+Parameters!$C$8</f>
        <v>4.079999999999999</v>
      </c>
      <c r="E51" s="10" t="s">
        <v>2</v>
      </c>
      <c r="F51" s="5">
        <v>0</v>
      </c>
      <c r="G51" s="33">
        <f t="shared" si="20"/>
        <v>0</v>
      </c>
      <c r="H51" s="24"/>
      <c r="I51" s="9" t="s">
        <v>8</v>
      </c>
      <c r="J51" s="16">
        <f>J52+Parameters!$G$8</f>
        <v>2.5000000000000004</v>
      </c>
      <c r="K51" s="10" t="s">
        <v>2</v>
      </c>
      <c r="L51" s="5">
        <v>0</v>
      </c>
      <c r="M51" s="33">
        <f t="shared" si="21"/>
        <v>0</v>
      </c>
      <c r="O51" s="9" t="s">
        <v>8</v>
      </c>
      <c r="P51" s="16">
        <f>P52+Parameters!$C$13</f>
        <v>4.460000000000001</v>
      </c>
      <c r="Q51" s="10" t="s">
        <v>2</v>
      </c>
      <c r="R51" s="5">
        <v>0</v>
      </c>
      <c r="S51" s="33">
        <f t="shared" si="22"/>
        <v>0</v>
      </c>
      <c r="U51" s="9" t="s">
        <v>8</v>
      </c>
      <c r="V51" s="16">
        <f>V52+Parameters!$G$13</f>
        <v>2.879999999999999</v>
      </c>
      <c r="W51" s="10" t="s">
        <v>2</v>
      </c>
      <c r="X51" s="5">
        <v>0</v>
      </c>
      <c r="Y51" s="33">
        <f t="shared" si="23"/>
        <v>0</v>
      </c>
      <c r="Z51" s="42" t="s">
        <v>61</v>
      </c>
      <c r="AA51" s="49">
        <f t="shared" si="24"/>
        <v>0</v>
      </c>
      <c r="AB51" s="49">
        <f t="shared" si="25"/>
        <v>0</v>
      </c>
      <c r="AC51" s="49">
        <f t="shared" si="26"/>
        <v>0</v>
      </c>
      <c r="AD51" s="49">
        <f t="shared" si="27"/>
        <v>0</v>
      </c>
      <c r="AE51" s="57">
        <f t="shared" si="28"/>
        <v>0</v>
      </c>
      <c r="AF51" s="57">
        <f t="shared" si="29"/>
        <v>0</v>
      </c>
      <c r="BY51" s="1"/>
      <c r="BZ51" s="20"/>
    </row>
    <row r="52" spans="2:78" ht="19.5">
      <c r="B52" s="23"/>
      <c r="C52" s="9" t="s">
        <v>25</v>
      </c>
      <c r="D52" s="16">
        <f>D53+Parameters!$C$8</f>
        <v>3.9699999999999993</v>
      </c>
      <c r="E52" s="10" t="s">
        <v>2</v>
      </c>
      <c r="F52" s="5">
        <v>0</v>
      </c>
      <c r="G52" s="33">
        <f t="shared" si="20"/>
        <v>0</v>
      </c>
      <c r="H52" s="24"/>
      <c r="I52" s="9" t="s">
        <v>25</v>
      </c>
      <c r="J52" s="16">
        <f>J53+Parameters!$G$8</f>
        <v>2.4000000000000004</v>
      </c>
      <c r="K52" s="10" t="s">
        <v>2</v>
      </c>
      <c r="L52" s="5">
        <v>0</v>
      </c>
      <c r="M52" s="33">
        <f t="shared" si="21"/>
        <v>0</v>
      </c>
      <c r="O52" s="9" t="s">
        <v>25</v>
      </c>
      <c r="P52" s="16">
        <f>P53+Parameters!$C$13</f>
        <v>4.340000000000001</v>
      </c>
      <c r="Q52" s="10" t="s">
        <v>2</v>
      </c>
      <c r="R52" s="5">
        <v>0</v>
      </c>
      <c r="S52" s="33">
        <f t="shared" si="22"/>
        <v>0</v>
      </c>
      <c r="U52" s="9" t="s">
        <v>25</v>
      </c>
      <c r="V52" s="16">
        <f>V53+Parameters!$G$13</f>
        <v>2.769999999999999</v>
      </c>
      <c r="W52" s="10" t="s">
        <v>2</v>
      </c>
      <c r="X52" s="5">
        <v>0</v>
      </c>
      <c r="Y52" s="33">
        <f t="shared" si="23"/>
        <v>0</v>
      </c>
      <c r="Z52" s="42" t="s">
        <v>62</v>
      </c>
      <c r="AA52" s="49">
        <f t="shared" si="24"/>
        <v>0</v>
      </c>
      <c r="AB52" s="49">
        <f t="shared" si="25"/>
        <v>0</v>
      </c>
      <c r="AC52" s="49">
        <f t="shared" si="26"/>
        <v>0</v>
      </c>
      <c r="AD52" s="49">
        <f t="shared" si="27"/>
        <v>0</v>
      </c>
      <c r="AE52" s="57">
        <f t="shared" si="28"/>
        <v>0</v>
      </c>
      <c r="AF52" s="57">
        <f t="shared" si="29"/>
        <v>0</v>
      </c>
      <c r="BY52" s="1"/>
      <c r="BZ52" s="20"/>
    </row>
    <row r="53" spans="2:78" ht="19.5">
      <c r="B53" s="23"/>
      <c r="C53" s="9" t="s">
        <v>9</v>
      </c>
      <c r="D53" s="16">
        <f>D54+Parameters!$C$8</f>
        <v>3.8599999999999994</v>
      </c>
      <c r="E53" s="10" t="s">
        <v>2</v>
      </c>
      <c r="F53" s="5">
        <v>0</v>
      </c>
      <c r="G53" s="33">
        <f t="shared" si="20"/>
        <v>0</v>
      </c>
      <c r="H53" s="24"/>
      <c r="I53" s="9" t="s">
        <v>9</v>
      </c>
      <c r="J53" s="16">
        <f>J54+Parameters!$G$8</f>
        <v>2.3000000000000003</v>
      </c>
      <c r="K53" s="10" t="s">
        <v>2</v>
      </c>
      <c r="L53" s="5">
        <v>0</v>
      </c>
      <c r="M53" s="33">
        <f t="shared" si="21"/>
        <v>0</v>
      </c>
      <c r="O53" s="9" t="s">
        <v>9</v>
      </c>
      <c r="P53" s="16">
        <f>P54+Parameters!$C$13</f>
        <v>4.220000000000001</v>
      </c>
      <c r="Q53" s="10" t="s">
        <v>2</v>
      </c>
      <c r="R53" s="5">
        <v>0</v>
      </c>
      <c r="S53" s="33">
        <f t="shared" si="22"/>
        <v>0</v>
      </c>
      <c r="U53" s="9" t="s">
        <v>9</v>
      </c>
      <c r="V53" s="16">
        <f>V54+Parameters!$G$13</f>
        <v>2.6599999999999993</v>
      </c>
      <c r="W53" s="10" t="s">
        <v>2</v>
      </c>
      <c r="X53" s="5">
        <v>0</v>
      </c>
      <c r="Y53" s="33">
        <f t="shared" si="23"/>
        <v>0</v>
      </c>
      <c r="Z53" s="42" t="s">
        <v>63</v>
      </c>
      <c r="AA53" s="49">
        <f t="shared" si="24"/>
        <v>0</v>
      </c>
      <c r="AB53" s="49">
        <f t="shared" si="25"/>
        <v>0</v>
      </c>
      <c r="AC53" s="49">
        <f t="shared" si="26"/>
        <v>0</v>
      </c>
      <c r="AD53" s="49">
        <f t="shared" si="27"/>
        <v>0</v>
      </c>
      <c r="AE53" s="57">
        <f t="shared" si="28"/>
        <v>0</v>
      </c>
      <c r="AF53" s="57">
        <f t="shared" si="29"/>
        <v>0</v>
      </c>
      <c r="BY53" s="1"/>
      <c r="BZ53" s="20"/>
    </row>
    <row r="54" spans="2:78" ht="19.5">
      <c r="B54" s="23"/>
      <c r="C54" s="9" t="s">
        <v>10</v>
      </c>
      <c r="D54" s="16">
        <f>D55+Parameters!$C$8</f>
        <v>3.7499999999999996</v>
      </c>
      <c r="E54" s="10" t="s">
        <v>2</v>
      </c>
      <c r="F54" s="5">
        <v>0</v>
      </c>
      <c r="G54" s="33">
        <f t="shared" si="20"/>
        <v>0</v>
      </c>
      <c r="H54" s="24"/>
      <c r="I54" s="9" t="s">
        <v>10</v>
      </c>
      <c r="J54" s="16">
        <f>J55+Parameters!$G$8</f>
        <v>2.2</v>
      </c>
      <c r="K54" s="10" t="s">
        <v>2</v>
      </c>
      <c r="L54" s="5">
        <v>0</v>
      </c>
      <c r="M54" s="33">
        <f t="shared" si="21"/>
        <v>0</v>
      </c>
      <c r="O54" s="9" t="s">
        <v>10</v>
      </c>
      <c r="P54" s="16">
        <f>P55+Parameters!$C$13</f>
        <v>4.1000000000000005</v>
      </c>
      <c r="Q54" s="10" t="s">
        <v>2</v>
      </c>
      <c r="R54" s="5">
        <v>0</v>
      </c>
      <c r="S54" s="33">
        <f t="shared" si="22"/>
        <v>0</v>
      </c>
      <c r="U54" s="9" t="s">
        <v>10</v>
      </c>
      <c r="V54" s="16">
        <f>V55+Parameters!$G$13</f>
        <v>2.5499999999999994</v>
      </c>
      <c r="W54" s="10" t="s">
        <v>2</v>
      </c>
      <c r="X54" s="5">
        <v>0</v>
      </c>
      <c r="Y54" s="33">
        <f t="shared" si="23"/>
        <v>0</v>
      </c>
      <c r="Z54" s="43" t="s">
        <v>64</v>
      </c>
      <c r="AA54" s="50">
        <f t="shared" si="24"/>
        <v>0</v>
      </c>
      <c r="AB54" s="50">
        <f t="shared" si="25"/>
        <v>0</v>
      </c>
      <c r="AC54" s="50">
        <f t="shared" si="26"/>
        <v>0</v>
      </c>
      <c r="AD54" s="50">
        <f t="shared" si="27"/>
        <v>0</v>
      </c>
      <c r="AE54" s="57">
        <f t="shared" si="28"/>
        <v>0</v>
      </c>
      <c r="AF54" s="57">
        <f t="shared" si="29"/>
        <v>0</v>
      </c>
      <c r="BY54" s="1"/>
      <c r="BZ54" s="20"/>
    </row>
    <row r="55" spans="3:78" ht="19.5">
      <c r="C55" s="9" t="s">
        <v>11</v>
      </c>
      <c r="D55" s="16">
        <f>D56+Parameters!$C$8</f>
        <v>3.6399999999999997</v>
      </c>
      <c r="E55" s="10" t="s">
        <v>2</v>
      </c>
      <c r="F55" s="5">
        <v>0</v>
      </c>
      <c r="G55" s="33">
        <f t="shared" si="20"/>
        <v>0</v>
      </c>
      <c r="I55" s="9" t="s">
        <v>11</v>
      </c>
      <c r="J55" s="16">
        <f>J56+Parameters!$G$8</f>
        <v>2.1</v>
      </c>
      <c r="K55" s="10" t="s">
        <v>2</v>
      </c>
      <c r="L55" s="5">
        <v>0</v>
      </c>
      <c r="M55" s="33">
        <f t="shared" si="21"/>
        <v>0</v>
      </c>
      <c r="O55" s="9" t="s">
        <v>11</v>
      </c>
      <c r="P55" s="16">
        <f>P56+Parameters!$C$13</f>
        <v>3.9800000000000004</v>
      </c>
      <c r="Q55" s="10" t="s">
        <v>2</v>
      </c>
      <c r="R55" s="5">
        <v>0</v>
      </c>
      <c r="S55" s="33">
        <f t="shared" si="22"/>
        <v>0</v>
      </c>
      <c r="U55" s="9" t="s">
        <v>11</v>
      </c>
      <c r="V55" s="16">
        <f>V56+Parameters!$G$13</f>
        <v>2.4399999999999995</v>
      </c>
      <c r="W55" s="10" t="s">
        <v>2</v>
      </c>
      <c r="X55" s="5">
        <v>0</v>
      </c>
      <c r="Y55" s="33">
        <f t="shared" si="23"/>
        <v>0</v>
      </c>
      <c r="Z55" s="42" t="s">
        <v>65</v>
      </c>
      <c r="AA55" s="49">
        <f t="shared" si="24"/>
        <v>0</v>
      </c>
      <c r="AB55" s="49">
        <f t="shared" si="25"/>
        <v>0</v>
      </c>
      <c r="AC55" s="49">
        <f t="shared" si="26"/>
        <v>0</v>
      </c>
      <c r="AD55" s="49">
        <f t="shared" si="27"/>
        <v>0</v>
      </c>
      <c r="AE55" s="57">
        <f t="shared" si="28"/>
        <v>0</v>
      </c>
      <c r="AF55" s="57">
        <f t="shared" si="29"/>
        <v>0</v>
      </c>
      <c r="BY55" s="1"/>
      <c r="BZ55" s="20"/>
    </row>
    <row r="56" spans="3:78" ht="19.5">
      <c r="C56" s="9" t="s">
        <v>12</v>
      </c>
      <c r="D56" s="16">
        <f>D57+Parameters!$C$8</f>
        <v>3.53</v>
      </c>
      <c r="E56" s="10" t="s">
        <v>2</v>
      </c>
      <c r="F56" s="5">
        <v>0</v>
      </c>
      <c r="G56" s="33">
        <f t="shared" si="20"/>
        <v>0</v>
      </c>
      <c r="I56" s="9" t="s">
        <v>12</v>
      </c>
      <c r="J56" s="16">
        <f>J57+Parameters!$G$8</f>
        <v>2</v>
      </c>
      <c r="K56" s="10" t="s">
        <v>2</v>
      </c>
      <c r="L56" s="5">
        <v>0</v>
      </c>
      <c r="M56" s="33">
        <f t="shared" si="21"/>
        <v>0</v>
      </c>
      <c r="O56" s="9" t="s">
        <v>12</v>
      </c>
      <c r="P56" s="16">
        <f>P57+Parameters!$C$13</f>
        <v>3.8600000000000003</v>
      </c>
      <c r="Q56" s="10" t="s">
        <v>2</v>
      </c>
      <c r="R56" s="5">
        <v>0</v>
      </c>
      <c r="S56" s="33">
        <f t="shared" si="22"/>
        <v>0</v>
      </c>
      <c r="U56" s="9" t="s">
        <v>12</v>
      </c>
      <c r="V56" s="16">
        <f>V57+Parameters!$G$13</f>
        <v>2.3299999999999996</v>
      </c>
      <c r="W56" s="10" t="s">
        <v>2</v>
      </c>
      <c r="X56" s="5">
        <v>0</v>
      </c>
      <c r="Y56" s="33">
        <f t="shared" si="23"/>
        <v>0</v>
      </c>
      <c r="Z56" s="44" t="s">
        <v>66</v>
      </c>
      <c r="AA56" s="51">
        <f t="shared" si="24"/>
        <v>0</v>
      </c>
      <c r="AB56" s="51">
        <f t="shared" si="25"/>
        <v>0</v>
      </c>
      <c r="AC56" s="51">
        <f t="shared" si="26"/>
        <v>0</v>
      </c>
      <c r="AD56" s="51">
        <f t="shared" si="27"/>
        <v>0</v>
      </c>
      <c r="AE56" s="57">
        <f t="shared" si="28"/>
        <v>0</v>
      </c>
      <c r="AF56" s="57">
        <f t="shared" si="29"/>
        <v>0</v>
      </c>
      <c r="BY56" s="1"/>
      <c r="BZ56" s="20"/>
    </row>
    <row r="57" spans="3:78" ht="19.5">
      <c r="C57" s="9" t="s">
        <v>13</v>
      </c>
      <c r="D57" s="16">
        <f>D58+Parameters!$C$8</f>
        <v>3.42</v>
      </c>
      <c r="E57" s="10" t="s">
        <v>2</v>
      </c>
      <c r="F57" s="5">
        <v>0</v>
      </c>
      <c r="G57" s="33">
        <f t="shared" si="20"/>
        <v>0</v>
      </c>
      <c r="I57" s="9" t="s">
        <v>13</v>
      </c>
      <c r="J57" s="16">
        <f>J58+Parameters!$G$8</f>
        <v>1.9000000000000001</v>
      </c>
      <c r="K57" s="10" t="s">
        <v>2</v>
      </c>
      <c r="L57" s="5">
        <v>0</v>
      </c>
      <c r="M57" s="33">
        <f t="shared" si="21"/>
        <v>0</v>
      </c>
      <c r="O57" s="9" t="s">
        <v>13</v>
      </c>
      <c r="P57" s="16">
        <f>P58+Parameters!$C$13</f>
        <v>3.74</v>
      </c>
      <c r="Q57" s="10" t="s">
        <v>2</v>
      </c>
      <c r="R57" s="5">
        <v>0</v>
      </c>
      <c r="S57" s="33">
        <f t="shared" si="22"/>
        <v>0</v>
      </c>
      <c r="U57" s="9" t="s">
        <v>13</v>
      </c>
      <c r="V57" s="16">
        <f>V58+Parameters!$G$13</f>
        <v>2.2199999999999998</v>
      </c>
      <c r="W57" s="10" t="s">
        <v>2</v>
      </c>
      <c r="X57" s="5">
        <v>0</v>
      </c>
      <c r="Y57" s="33">
        <f t="shared" si="23"/>
        <v>0</v>
      </c>
      <c r="Z57" s="42" t="s">
        <v>67</v>
      </c>
      <c r="AA57" s="49">
        <f t="shared" si="24"/>
        <v>0</v>
      </c>
      <c r="AB57" s="49">
        <f t="shared" si="25"/>
        <v>0</v>
      </c>
      <c r="AC57" s="49">
        <f t="shared" si="26"/>
        <v>0</v>
      </c>
      <c r="AD57" s="49">
        <f t="shared" si="27"/>
        <v>0</v>
      </c>
      <c r="AE57" s="57">
        <f t="shared" si="28"/>
        <v>0</v>
      </c>
      <c r="AF57" s="57">
        <f t="shared" si="29"/>
        <v>0</v>
      </c>
      <c r="BY57" s="1"/>
      <c r="BZ57" s="20"/>
    </row>
    <row r="58" spans="3:78" ht="19.5">
      <c r="C58" s="9" t="s">
        <v>14</v>
      </c>
      <c r="D58" s="16">
        <f>D59+Parameters!$C$8</f>
        <v>3.31</v>
      </c>
      <c r="E58" s="10" t="s">
        <v>2</v>
      </c>
      <c r="F58" s="5">
        <v>0</v>
      </c>
      <c r="G58" s="33">
        <f t="shared" si="20"/>
        <v>0</v>
      </c>
      <c r="I58" s="9" t="s">
        <v>14</v>
      </c>
      <c r="J58" s="16">
        <f>J59+Parameters!$G$8</f>
        <v>1.8</v>
      </c>
      <c r="K58" s="10" t="s">
        <v>2</v>
      </c>
      <c r="L58" s="5">
        <v>0</v>
      </c>
      <c r="M58" s="33">
        <f t="shared" si="21"/>
        <v>0</v>
      </c>
      <c r="O58" s="9" t="s">
        <v>14</v>
      </c>
      <c r="P58" s="16">
        <f>P59+Parameters!$C$13</f>
        <v>3.62</v>
      </c>
      <c r="Q58" s="10" t="s">
        <v>2</v>
      </c>
      <c r="R58" s="5">
        <v>0</v>
      </c>
      <c r="S58" s="33">
        <f t="shared" si="22"/>
        <v>0</v>
      </c>
      <c r="U58" s="9" t="s">
        <v>14</v>
      </c>
      <c r="V58" s="16">
        <f>V59+Parameters!$G$13</f>
        <v>2.11</v>
      </c>
      <c r="W58" s="10" t="s">
        <v>2</v>
      </c>
      <c r="X58" s="5">
        <v>0</v>
      </c>
      <c r="Y58" s="33">
        <f t="shared" si="23"/>
        <v>0</v>
      </c>
      <c r="Z58" s="42" t="s">
        <v>68</v>
      </c>
      <c r="AA58" s="49">
        <f t="shared" si="24"/>
        <v>0</v>
      </c>
      <c r="AB58" s="49">
        <f t="shared" si="25"/>
        <v>0</v>
      </c>
      <c r="AC58" s="49">
        <f t="shared" si="26"/>
        <v>0</v>
      </c>
      <c r="AD58" s="49">
        <f t="shared" si="27"/>
        <v>0</v>
      </c>
      <c r="AE58" s="57">
        <f t="shared" si="28"/>
        <v>0</v>
      </c>
      <c r="AF58" s="57">
        <f t="shared" si="29"/>
        <v>0</v>
      </c>
      <c r="BY58" s="1"/>
      <c r="BZ58" s="20"/>
    </row>
    <row r="59" spans="3:78" ht="19.5">
      <c r="C59" s="9" t="s">
        <v>15</v>
      </c>
      <c r="D59" s="16">
        <f>Parameters!C7</f>
        <v>3.2</v>
      </c>
      <c r="E59" s="10" t="s">
        <v>2</v>
      </c>
      <c r="F59" s="5">
        <v>0</v>
      </c>
      <c r="G59" s="33">
        <f>IF(F59=F39,0,2)</f>
        <v>0</v>
      </c>
      <c r="I59" s="9" t="s">
        <v>15</v>
      </c>
      <c r="J59" s="16">
        <f>Parameters!G7</f>
        <v>1.7</v>
      </c>
      <c r="K59" s="10" t="s">
        <v>2</v>
      </c>
      <c r="L59" s="5">
        <v>0</v>
      </c>
      <c r="M59" s="33">
        <f>IF(L59=L39,0,2)</f>
        <v>0</v>
      </c>
      <c r="O59" s="9" t="s">
        <v>15</v>
      </c>
      <c r="P59" s="16">
        <f>Parameters!C12</f>
        <v>3.5</v>
      </c>
      <c r="Q59" s="10" t="s">
        <v>2</v>
      </c>
      <c r="R59" s="5">
        <v>0</v>
      </c>
      <c r="S59" s="33">
        <f>IF(R59=R39,0,2)</f>
        <v>0</v>
      </c>
      <c r="U59" s="9" t="s">
        <v>15</v>
      </c>
      <c r="V59" s="16">
        <f>Parameters!G12</f>
        <v>2</v>
      </c>
      <c r="W59" s="10" t="s">
        <v>2</v>
      </c>
      <c r="X59" s="5">
        <v>0</v>
      </c>
      <c r="Y59" s="33">
        <f>IF(X59=X39,0,2)</f>
        <v>0</v>
      </c>
      <c r="Z59" s="42" t="s">
        <v>69</v>
      </c>
      <c r="AA59" s="49">
        <f t="shared" si="24"/>
        <v>0</v>
      </c>
      <c r="AB59" s="49">
        <f t="shared" si="25"/>
        <v>0</v>
      </c>
      <c r="AC59" s="49">
        <f t="shared" si="26"/>
        <v>0</v>
      </c>
      <c r="AD59" s="49">
        <f t="shared" si="27"/>
        <v>0</v>
      </c>
      <c r="AE59" s="58">
        <f t="shared" si="28"/>
        <v>0</v>
      </c>
      <c r="AF59" s="58">
        <f t="shared" si="29"/>
        <v>0</v>
      </c>
      <c r="BY59" s="1"/>
      <c r="BZ59" s="20"/>
    </row>
    <row r="60" spans="6:78" ht="18.75">
      <c r="F60" s="1"/>
      <c r="G60" s="33"/>
      <c r="R60" s="1"/>
      <c r="S60" s="33"/>
      <c r="X60" s="1"/>
      <c r="Y60" s="33"/>
      <c r="AI60" s="1"/>
      <c r="AJ60" s="20"/>
      <c r="AO60" s="1"/>
      <c r="AP60" s="20"/>
      <c r="BA60" s="1"/>
      <c r="BB60" s="20"/>
      <c r="BM60" s="1"/>
      <c r="BN60" s="20"/>
      <c r="BY60" s="1"/>
      <c r="BZ60" s="20"/>
    </row>
    <row r="61" spans="1:78" ht="18.75">
      <c r="A61" s="38" t="s">
        <v>45</v>
      </c>
      <c r="B61" s="6"/>
      <c r="Z61" s="38" t="str">
        <f>A61</f>
        <v>DAY 4</v>
      </c>
      <c r="AI61" s="1"/>
      <c r="AJ61" s="20"/>
      <c r="AO61" s="1"/>
      <c r="AP61" s="20"/>
      <c r="BA61" s="1"/>
      <c r="BB61" s="20"/>
      <c r="BM61" s="1"/>
      <c r="BN61" s="20"/>
      <c r="BY61" s="1"/>
      <c r="BZ61" s="20"/>
    </row>
    <row r="62" spans="2:78" ht="18.75">
      <c r="B62" s="6" t="str">
        <f>B42</f>
        <v>Shipper 5</v>
      </c>
      <c r="C62" s="60" t="s">
        <v>4</v>
      </c>
      <c r="D62" s="60"/>
      <c r="E62" s="60"/>
      <c r="F62" s="60"/>
      <c r="G62" s="19"/>
      <c r="H62" s="4"/>
      <c r="I62" s="60" t="s">
        <v>20</v>
      </c>
      <c r="J62" s="60"/>
      <c r="K62" s="60"/>
      <c r="L62" s="60"/>
      <c r="O62" s="60" t="str">
        <f>O42</f>
        <v>Bundled capacity A-B</v>
      </c>
      <c r="P62" s="60"/>
      <c r="Q62" s="60"/>
      <c r="R62" s="60"/>
      <c r="S62" s="19"/>
      <c r="T62" s="4"/>
      <c r="U62" s="60" t="str">
        <f>U42</f>
        <v>Bundled capacity B-C</v>
      </c>
      <c r="V62" s="60"/>
      <c r="W62" s="60"/>
      <c r="X62" s="60"/>
      <c r="Y62" s="35"/>
      <c r="Z62" s="6" t="str">
        <f>B62</f>
        <v>Shipper 5</v>
      </c>
      <c r="BA62" s="1"/>
      <c r="BB62" s="20"/>
      <c r="BM62" s="1"/>
      <c r="BN62" s="20"/>
      <c r="BY62" s="1"/>
      <c r="BZ62" s="20"/>
    </row>
    <row r="63" spans="25:78" ht="18.75">
      <c r="Y63" s="35"/>
      <c r="BA63" s="1"/>
      <c r="BB63" s="20"/>
      <c r="BM63" s="1"/>
      <c r="BN63" s="20"/>
      <c r="BY63" s="1"/>
      <c r="BZ63" s="20"/>
    </row>
    <row r="64" spans="6:78" ht="45">
      <c r="F64" s="2" t="s">
        <v>3</v>
      </c>
      <c r="G64" s="32" t="str">
        <f>G44</f>
        <v>CHECK</v>
      </c>
      <c r="L64" s="2" t="s">
        <v>3</v>
      </c>
      <c r="M64" s="37" t="str">
        <f>M44</f>
        <v>CHECK</v>
      </c>
      <c r="R64" s="2" t="s">
        <v>3</v>
      </c>
      <c r="S64" s="32" t="str">
        <f>S44</f>
        <v>CHECK</v>
      </c>
      <c r="X64" s="2" t="s">
        <v>3</v>
      </c>
      <c r="Y64" s="37" t="str">
        <f>Y44</f>
        <v>CHECK</v>
      </c>
      <c r="Z64" s="41" t="s">
        <v>54</v>
      </c>
      <c r="AA64" s="47" t="s">
        <v>73</v>
      </c>
      <c r="AB64" s="47" t="s">
        <v>74</v>
      </c>
      <c r="AC64" s="47" t="s">
        <v>75</v>
      </c>
      <c r="AD64" s="47" t="s">
        <v>76</v>
      </c>
      <c r="AE64" s="56" t="s">
        <v>71</v>
      </c>
      <c r="AF64" s="56" t="s">
        <v>72</v>
      </c>
      <c r="BM64" s="1"/>
      <c r="BN64" s="20"/>
      <c r="BY64" s="1"/>
      <c r="BZ64" s="20"/>
    </row>
    <row r="65" spans="2:78" ht="19.5">
      <c r="B65" s="21" t="s">
        <v>35</v>
      </c>
      <c r="C65" s="9" t="s">
        <v>34</v>
      </c>
      <c r="D65" s="16">
        <f>D66+Parameters!$C$8</f>
        <v>4.740000000000001</v>
      </c>
      <c r="E65" s="10" t="s">
        <v>2</v>
      </c>
      <c r="F65" s="5">
        <v>0</v>
      </c>
      <c r="G65" s="33">
        <f aca="true" t="shared" si="30" ref="G65:G78">IF(AND(F65&lt;=F66,F65&gt;=F45),0,IF(F65&gt;F66,1,2))</f>
        <v>0</v>
      </c>
      <c r="H65" s="21" t="str">
        <f>B65</f>
        <v>Year 1</v>
      </c>
      <c r="I65" s="9" t="s">
        <v>34</v>
      </c>
      <c r="J65" s="16">
        <f>J66+Parameters!$G$8</f>
        <v>3.100000000000001</v>
      </c>
      <c r="K65" s="10" t="s">
        <v>2</v>
      </c>
      <c r="L65" s="5">
        <v>0</v>
      </c>
      <c r="M65" s="33">
        <f aca="true" t="shared" si="31" ref="M65:M78">IF(AND(L65&lt;=L66,L65&gt;=L45),0,IF(L65&gt;L66,1,2))</f>
        <v>0</v>
      </c>
      <c r="N65" s="21" t="s">
        <v>36</v>
      </c>
      <c r="O65" s="9" t="s">
        <v>34</v>
      </c>
      <c r="P65" s="16">
        <f>P66+Parameters!$C$13</f>
        <v>5.1800000000000015</v>
      </c>
      <c r="Q65" s="10" t="s">
        <v>2</v>
      </c>
      <c r="R65" s="5">
        <v>0</v>
      </c>
      <c r="S65" s="33">
        <f aca="true" t="shared" si="32" ref="S65:S78">IF(AND(R65&lt;=R66,R65&gt;=R45),0,IF(R65&gt;R66,1,2))</f>
        <v>0</v>
      </c>
      <c r="T65" s="15" t="str">
        <f>N65</f>
        <v>Year 2</v>
      </c>
      <c r="U65" s="9" t="s">
        <v>34</v>
      </c>
      <c r="V65" s="16">
        <f>V66+Parameters!$G$13</f>
        <v>3.5399999999999983</v>
      </c>
      <c r="W65" s="10" t="s">
        <v>2</v>
      </c>
      <c r="X65" s="5">
        <v>0</v>
      </c>
      <c r="Y65" s="33">
        <f aca="true" t="shared" si="33" ref="Y65:Y78">IF(AND(X65&lt;=X66,X65&gt;=X45),0,IF(X65&gt;X66,1,2))</f>
        <v>0</v>
      </c>
      <c r="Z65" s="42" t="s">
        <v>55</v>
      </c>
      <c r="AA65" s="48">
        <f aca="true" t="shared" si="34" ref="AA65:AA79">D65*F65</f>
        <v>0</v>
      </c>
      <c r="AB65" s="48">
        <f aca="true" t="shared" si="35" ref="AB65:AB79">J65*L65</f>
        <v>0</v>
      </c>
      <c r="AC65" s="48">
        <f aca="true" t="shared" si="36" ref="AC65:AC79">P65*R65</f>
        <v>0</v>
      </c>
      <c r="AD65" s="48">
        <f aca="true" t="shared" si="37" ref="AD65:AD79">V65*X65</f>
        <v>0</v>
      </c>
      <c r="AE65" s="57">
        <f>SUM(AA65:AB65)</f>
        <v>0</v>
      </c>
      <c r="AF65" s="57">
        <f>SUM(AC65:AD65)</f>
        <v>0</v>
      </c>
      <c r="BM65" s="1"/>
      <c r="BN65" s="20"/>
      <c r="BY65" s="1"/>
      <c r="BZ65" s="20"/>
    </row>
    <row r="66" spans="2:78" ht="19.5">
      <c r="B66" s="59" t="s">
        <v>5</v>
      </c>
      <c r="C66" s="9" t="s">
        <v>33</v>
      </c>
      <c r="D66" s="16">
        <f>D67+Parameters!$C$8</f>
        <v>4.630000000000001</v>
      </c>
      <c r="E66" s="10" t="s">
        <v>2</v>
      </c>
      <c r="F66" s="5">
        <v>0</v>
      </c>
      <c r="G66" s="33">
        <f t="shared" si="30"/>
        <v>0</v>
      </c>
      <c r="H66" s="59" t="s">
        <v>5</v>
      </c>
      <c r="I66" s="9" t="s">
        <v>33</v>
      </c>
      <c r="J66" s="16">
        <f>J67+Parameters!$G$8</f>
        <v>3.000000000000001</v>
      </c>
      <c r="K66" s="10" t="s">
        <v>2</v>
      </c>
      <c r="L66" s="5">
        <v>0</v>
      </c>
      <c r="M66" s="33">
        <f t="shared" si="31"/>
        <v>0</v>
      </c>
      <c r="N66" s="59" t="s">
        <v>5</v>
      </c>
      <c r="O66" s="9" t="s">
        <v>33</v>
      </c>
      <c r="P66" s="16">
        <f>P67+Parameters!$C$13</f>
        <v>5.060000000000001</v>
      </c>
      <c r="Q66" s="10" t="s">
        <v>2</v>
      </c>
      <c r="R66" s="5">
        <v>0</v>
      </c>
      <c r="S66" s="33">
        <f t="shared" si="32"/>
        <v>0</v>
      </c>
      <c r="T66" s="59" t="s">
        <v>5</v>
      </c>
      <c r="U66" s="9" t="s">
        <v>33</v>
      </c>
      <c r="V66" s="16">
        <f>V67+Parameters!$G$13</f>
        <v>3.4299999999999984</v>
      </c>
      <c r="W66" s="10" t="s">
        <v>2</v>
      </c>
      <c r="X66" s="5">
        <v>0</v>
      </c>
      <c r="Y66" s="33">
        <f t="shared" si="33"/>
        <v>0</v>
      </c>
      <c r="Z66" s="42" t="s">
        <v>56</v>
      </c>
      <c r="AA66" s="48">
        <f t="shared" si="34"/>
        <v>0</v>
      </c>
      <c r="AB66" s="48">
        <f t="shared" si="35"/>
        <v>0</v>
      </c>
      <c r="AC66" s="48">
        <f t="shared" si="36"/>
        <v>0</v>
      </c>
      <c r="AD66" s="48">
        <f t="shared" si="37"/>
        <v>0</v>
      </c>
      <c r="AE66" s="57">
        <f aca="true" t="shared" si="38" ref="AE66:AE79">SUM(AA66:AB66)</f>
        <v>0</v>
      </c>
      <c r="AF66" s="57">
        <f aca="true" t="shared" si="39" ref="AF66:AF79">SUM(AC66:AD66)</f>
        <v>0</v>
      </c>
      <c r="BM66" s="1"/>
      <c r="BN66" s="20"/>
      <c r="BY66" s="1"/>
      <c r="BZ66" s="20"/>
    </row>
    <row r="67" spans="2:78" ht="19.5">
      <c r="B67" s="59"/>
      <c r="C67" s="9" t="s">
        <v>32</v>
      </c>
      <c r="D67" s="16">
        <f>D68+Parameters!$C$8</f>
        <v>4.5200000000000005</v>
      </c>
      <c r="E67" s="10" t="s">
        <v>2</v>
      </c>
      <c r="F67" s="5">
        <v>0</v>
      </c>
      <c r="G67" s="33">
        <f t="shared" si="30"/>
        <v>0</v>
      </c>
      <c r="H67" s="59"/>
      <c r="I67" s="9" t="s">
        <v>32</v>
      </c>
      <c r="J67" s="16">
        <f>J68+Parameters!$G$8</f>
        <v>2.900000000000001</v>
      </c>
      <c r="K67" s="10" t="s">
        <v>2</v>
      </c>
      <c r="L67" s="5">
        <v>0</v>
      </c>
      <c r="M67" s="33">
        <f t="shared" si="31"/>
        <v>0</v>
      </c>
      <c r="N67" s="59"/>
      <c r="O67" s="9" t="s">
        <v>32</v>
      </c>
      <c r="P67" s="16">
        <f>P68+Parameters!$C$13</f>
        <v>4.940000000000001</v>
      </c>
      <c r="Q67" s="10" t="s">
        <v>2</v>
      </c>
      <c r="R67" s="5">
        <v>0</v>
      </c>
      <c r="S67" s="33">
        <f t="shared" si="32"/>
        <v>0</v>
      </c>
      <c r="T67" s="59"/>
      <c r="U67" s="9" t="s">
        <v>32</v>
      </c>
      <c r="V67" s="16">
        <f>V68+Parameters!$G$13</f>
        <v>3.3199999999999985</v>
      </c>
      <c r="W67" s="10" t="s">
        <v>2</v>
      </c>
      <c r="X67" s="5">
        <v>0</v>
      </c>
      <c r="Y67" s="33">
        <f t="shared" si="33"/>
        <v>0</v>
      </c>
      <c r="Z67" s="42" t="s">
        <v>57</v>
      </c>
      <c r="AA67" s="48">
        <f t="shared" si="34"/>
        <v>0</v>
      </c>
      <c r="AB67" s="48">
        <f t="shared" si="35"/>
        <v>0</v>
      </c>
      <c r="AC67" s="48">
        <f t="shared" si="36"/>
        <v>0</v>
      </c>
      <c r="AD67" s="48">
        <f t="shared" si="37"/>
        <v>0</v>
      </c>
      <c r="AE67" s="57">
        <f t="shared" si="38"/>
        <v>0</v>
      </c>
      <c r="AF67" s="57">
        <f t="shared" si="39"/>
        <v>0</v>
      </c>
      <c r="BM67" s="1"/>
      <c r="BN67" s="20"/>
      <c r="BY67" s="1"/>
      <c r="BZ67" s="20"/>
    </row>
    <row r="68" spans="2:78" ht="19.5">
      <c r="B68" s="59"/>
      <c r="C68" s="9" t="s">
        <v>31</v>
      </c>
      <c r="D68" s="16">
        <f>D69+Parameters!$C$8</f>
        <v>4.41</v>
      </c>
      <c r="E68" s="10" t="s">
        <v>2</v>
      </c>
      <c r="F68" s="5">
        <v>0</v>
      </c>
      <c r="G68" s="33">
        <f t="shared" si="30"/>
        <v>0</v>
      </c>
      <c r="H68" s="59"/>
      <c r="I68" s="9" t="s">
        <v>31</v>
      </c>
      <c r="J68" s="16">
        <f>J69+Parameters!$G$8</f>
        <v>2.8000000000000007</v>
      </c>
      <c r="K68" s="10" t="s">
        <v>2</v>
      </c>
      <c r="L68" s="5">
        <v>0</v>
      </c>
      <c r="M68" s="33">
        <f t="shared" si="31"/>
        <v>0</v>
      </c>
      <c r="N68" s="59"/>
      <c r="O68" s="9" t="s">
        <v>31</v>
      </c>
      <c r="P68" s="16">
        <f>P69+Parameters!$C$13</f>
        <v>4.820000000000001</v>
      </c>
      <c r="Q68" s="10" t="s">
        <v>2</v>
      </c>
      <c r="R68" s="5">
        <v>0</v>
      </c>
      <c r="S68" s="33">
        <f t="shared" si="32"/>
        <v>0</v>
      </c>
      <c r="T68" s="59"/>
      <c r="U68" s="9" t="s">
        <v>31</v>
      </c>
      <c r="V68" s="16">
        <f>V69+Parameters!$G$13</f>
        <v>3.2099999999999986</v>
      </c>
      <c r="W68" s="10" t="s">
        <v>2</v>
      </c>
      <c r="X68" s="5">
        <v>0</v>
      </c>
      <c r="Y68" s="33">
        <f t="shared" si="33"/>
        <v>0</v>
      </c>
      <c r="Z68" s="42" t="s">
        <v>58</v>
      </c>
      <c r="AA68" s="49">
        <f t="shared" si="34"/>
        <v>0</v>
      </c>
      <c r="AB68" s="49">
        <f t="shared" si="35"/>
        <v>0</v>
      </c>
      <c r="AC68" s="49">
        <f t="shared" si="36"/>
        <v>0</v>
      </c>
      <c r="AD68" s="49">
        <f t="shared" si="37"/>
        <v>0</v>
      </c>
      <c r="AE68" s="57">
        <f t="shared" si="38"/>
        <v>0</v>
      </c>
      <c r="AF68" s="57">
        <f t="shared" si="39"/>
        <v>0</v>
      </c>
      <c r="BM68" s="1"/>
      <c r="BN68" s="20"/>
      <c r="BY68" s="1"/>
      <c r="BZ68" s="20"/>
    </row>
    <row r="69" spans="2:78" ht="19.5">
      <c r="B69" s="8">
        <f>Parameters!C6</f>
        <v>600000</v>
      </c>
      <c r="C69" s="9" t="s">
        <v>30</v>
      </c>
      <c r="D69" s="16">
        <f>D70+Parameters!$C$8</f>
        <v>4.3</v>
      </c>
      <c r="E69" s="10" t="s">
        <v>2</v>
      </c>
      <c r="F69" s="5">
        <v>0</v>
      </c>
      <c r="G69" s="33">
        <f t="shared" si="30"/>
        <v>0</v>
      </c>
      <c r="H69" s="11">
        <f>Parameters!G6</f>
        <v>450000</v>
      </c>
      <c r="I69" s="9" t="s">
        <v>30</v>
      </c>
      <c r="J69" s="16">
        <f>J70+Parameters!$G$8</f>
        <v>2.7000000000000006</v>
      </c>
      <c r="K69" s="10" t="s">
        <v>2</v>
      </c>
      <c r="L69" s="5">
        <v>0</v>
      </c>
      <c r="M69" s="33">
        <f t="shared" si="31"/>
        <v>0</v>
      </c>
      <c r="N69" s="11">
        <f>Parameters!C11</f>
        <v>800000</v>
      </c>
      <c r="O69" s="9" t="s">
        <v>30</v>
      </c>
      <c r="P69" s="16">
        <f>P70+Parameters!$C$13</f>
        <v>4.700000000000001</v>
      </c>
      <c r="Q69" s="10" t="s">
        <v>2</v>
      </c>
      <c r="R69" s="5">
        <v>0</v>
      </c>
      <c r="S69" s="33">
        <f t="shared" si="32"/>
        <v>0</v>
      </c>
      <c r="T69" s="11">
        <f>Parameters!G11</f>
        <v>550000</v>
      </c>
      <c r="U69" s="9" t="s">
        <v>30</v>
      </c>
      <c r="V69" s="16">
        <f>V70+Parameters!$G$13</f>
        <v>3.0999999999999988</v>
      </c>
      <c r="W69" s="10" t="s">
        <v>2</v>
      </c>
      <c r="X69" s="5">
        <v>0</v>
      </c>
      <c r="Y69" s="33">
        <f t="shared" si="33"/>
        <v>0</v>
      </c>
      <c r="Z69" s="42" t="s">
        <v>59</v>
      </c>
      <c r="AA69" s="49">
        <f t="shared" si="34"/>
        <v>0</v>
      </c>
      <c r="AB69" s="49">
        <f t="shared" si="35"/>
        <v>0</v>
      </c>
      <c r="AC69" s="49">
        <f t="shared" si="36"/>
        <v>0</v>
      </c>
      <c r="AD69" s="49">
        <f t="shared" si="37"/>
        <v>0</v>
      </c>
      <c r="AE69" s="57">
        <f t="shared" si="38"/>
        <v>0</v>
      </c>
      <c r="AF69" s="57">
        <f t="shared" si="39"/>
        <v>0</v>
      </c>
      <c r="BM69" s="1"/>
      <c r="BN69" s="20"/>
      <c r="BY69" s="1"/>
      <c r="BZ69" s="20"/>
    </row>
    <row r="70" spans="2:78" ht="19.5">
      <c r="B70" s="23"/>
      <c r="C70" s="9" t="s">
        <v>7</v>
      </c>
      <c r="D70" s="16">
        <f>D71+Parameters!$C$8</f>
        <v>4.1899999999999995</v>
      </c>
      <c r="E70" s="10" t="s">
        <v>2</v>
      </c>
      <c r="F70" s="5">
        <v>0</v>
      </c>
      <c r="G70" s="33">
        <f t="shared" si="30"/>
        <v>0</v>
      </c>
      <c r="H70" s="24"/>
      <c r="I70" s="9" t="s">
        <v>7</v>
      </c>
      <c r="J70" s="16">
        <f>J71+Parameters!$G$8</f>
        <v>2.6000000000000005</v>
      </c>
      <c r="K70" s="10" t="s">
        <v>2</v>
      </c>
      <c r="L70" s="5">
        <v>0</v>
      </c>
      <c r="M70" s="33">
        <f t="shared" si="31"/>
        <v>0</v>
      </c>
      <c r="O70" s="9" t="s">
        <v>7</v>
      </c>
      <c r="P70" s="16">
        <f>P71+Parameters!$C$13</f>
        <v>4.580000000000001</v>
      </c>
      <c r="Q70" s="10" t="s">
        <v>2</v>
      </c>
      <c r="R70" s="5">
        <v>0</v>
      </c>
      <c r="S70" s="33">
        <f t="shared" si="32"/>
        <v>0</v>
      </c>
      <c r="U70" s="9" t="s">
        <v>7</v>
      </c>
      <c r="V70" s="16">
        <f>V71+Parameters!$G$13</f>
        <v>2.989999999999999</v>
      </c>
      <c r="W70" s="10" t="s">
        <v>2</v>
      </c>
      <c r="X70" s="5">
        <v>0</v>
      </c>
      <c r="Y70" s="33">
        <f t="shared" si="33"/>
        <v>0</v>
      </c>
      <c r="Z70" s="42" t="s">
        <v>60</v>
      </c>
      <c r="AA70" s="49">
        <f t="shared" si="34"/>
        <v>0</v>
      </c>
      <c r="AB70" s="49">
        <f t="shared" si="35"/>
        <v>0</v>
      </c>
      <c r="AC70" s="49">
        <f t="shared" si="36"/>
        <v>0</v>
      </c>
      <c r="AD70" s="49">
        <f t="shared" si="37"/>
        <v>0</v>
      </c>
      <c r="AE70" s="57">
        <f t="shared" si="38"/>
        <v>0</v>
      </c>
      <c r="AF70" s="57">
        <f t="shared" si="39"/>
        <v>0</v>
      </c>
      <c r="BM70" s="1"/>
      <c r="BN70" s="20"/>
      <c r="BY70" s="1"/>
      <c r="BZ70" s="20"/>
    </row>
    <row r="71" spans="2:78" ht="19.5">
      <c r="B71" s="23"/>
      <c r="C71" s="9" t="s">
        <v>8</v>
      </c>
      <c r="D71" s="16">
        <f>D72+Parameters!$C$8</f>
        <v>4.079999999999999</v>
      </c>
      <c r="E71" s="10" t="s">
        <v>2</v>
      </c>
      <c r="F71" s="5">
        <v>0</v>
      </c>
      <c r="G71" s="33">
        <f t="shared" si="30"/>
        <v>0</v>
      </c>
      <c r="H71" s="24"/>
      <c r="I71" s="9" t="s">
        <v>8</v>
      </c>
      <c r="J71" s="16">
        <f>J72+Parameters!$G$8</f>
        <v>2.5000000000000004</v>
      </c>
      <c r="K71" s="10" t="s">
        <v>2</v>
      </c>
      <c r="L71" s="5">
        <v>0</v>
      </c>
      <c r="M71" s="33">
        <f t="shared" si="31"/>
        <v>0</v>
      </c>
      <c r="O71" s="9" t="s">
        <v>8</v>
      </c>
      <c r="P71" s="16">
        <f>P72+Parameters!$C$13</f>
        <v>4.460000000000001</v>
      </c>
      <c r="Q71" s="10" t="s">
        <v>2</v>
      </c>
      <c r="R71" s="5">
        <v>0</v>
      </c>
      <c r="S71" s="33">
        <f t="shared" si="32"/>
        <v>0</v>
      </c>
      <c r="U71" s="9" t="s">
        <v>8</v>
      </c>
      <c r="V71" s="16">
        <f>V72+Parameters!$G$13</f>
        <v>2.879999999999999</v>
      </c>
      <c r="W71" s="10" t="s">
        <v>2</v>
      </c>
      <c r="X71" s="5">
        <v>0</v>
      </c>
      <c r="Y71" s="33">
        <f t="shared" si="33"/>
        <v>0</v>
      </c>
      <c r="Z71" s="42" t="s">
        <v>61</v>
      </c>
      <c r="AA71" s="49">
        <f t="shared" si="34"/>
        <v>0</v>
      </c>
      <c r="AB71" s="49">
        <f t="shared" si="35"/>
        <v>0</v>
      </c>
      <c r="AC71" s="49">
        <f t="shared" si="36"/>
        <v>0</v>
      </c>
      <c r="AD71" s="49">
        <f t="shared" si="37"/>
        <v>0</v>
      </c>
      <c r="AE71" s="57">
        <f t="shared" si="38"/>
        <v>0</v>
      </c>
      <c r="AF71" s="57">
        <f t="shared" si="39"/>
        <v>0</v>
      </c>
      <c r="BM71" s="1"/>
      <c r="BN71" s="20"/>
      <c r="BY71" s="1"/>
      <c r="BZ71" s="20"/>
    </row>
    <row r="72" spans="2:78" ht="19.5">
      <c r="B72" s="23"/>
      <c r="C72" s="9" t="s">
        <v>25</v>
      </c>
      <c r="D72" s="16">
        <f>D73+Parameters!$C$8</f>
        <v>3.9699999999999993</v>
      </c>
      <c r="E72" s="10" t="s">
        <v>2</v>
      </c>
      <c r="F72" s="5">
        <v>0</v>
      </c>
      <c r="G72" s="33">
        <f t="shared" si="30"/>
        <v>0</v>
      </c>
      <c r="H72" s="24"/>
      <c r="I72" s="9" t="s">
        <v>25</v>
      </c>
      <c r="J72" s="16">
        <f>J73+Parameters!$G$8</f>
        <v>2.4000000000000004</v>
      </c>
      <c r="K72" s="10" t="s">
        <v>2</v>
      </c>
      <c r="L72" s="5">
        <v>0</v>
      </c>
      <c r="M72" s="33">
        <f t="shared" si="31"/>
        <v>0</v>
      </c>
      <c r="O72" s="9" t="s">
        <v>25</v>
      </c>
      <c r="P72" s="16">
        <f>P73+Parameters!$C$13</f>
        <v>4.340000000000001</v>
      </c>
      <c r="Q72" s="10" t="s">
        <v>2</v>
      </c>
      <c r="R72" s="5">
        <v>0</v>
      </c>
      <c r="S72" s="33">
        <f t="shared" si="32"/>
        <v>0</v>
      </c>
      <c r="U72" s="9" t="s">
        <v>25</v>
      </c>
      <c r="V72" s="16">
        <f>V73+Parameters!$G$13</f>
        <v>2.769999999999999</v>
      </c>
      <c r="W72" s="10" t="s">
        <v>2</v>
      </c>
      <c r="X72" s="5">
        <v>0</v>
      </c>
      <c r="Y72" s="33">
        <f t="shared" si="33"/>
        <v>0</v>
      </c>
      <c r="Z72" s="42" t="s">
        <v>62</v>
      </c>
      <c r="AA72" s="49">
        <f t="shared" si="34"/>
        <v>0</v>
      </c>
      <c r="AB72" s="49">
        <f t="shared" si="35"/>
        <v>0</v>
      </c>
      <c r="AC72" s="49">
        <f t="shared" si="36"/>
        <v>0</v>
      </c>
      <c r="AD72" s="49">
        <f t="shared" si="37"/>
        <v>0</v>
      </c>
      <c r="AE72" s="57">
        <f t="shared" si="38"/>
        <v>0</v>
      </c>
      <c r="AF72" s="57">
        <f t="shared" si="39"/>
        <v>0</v>
      </c>
      <c r="BM72" s="1"/>
      <c r="BN72" s="20"/>
      <c r="BY72" s="1"/>
      <c r="BZ72" s="20"/>
    </row>
    <row r="73" spans="2:78" ht="19.5">
      <c r="B73" s="23"/>
      <c r="C73" s="9" t="s">
        <v>9</v>
      </c>
      <c r="D73" s="16">
        <f>D74+Parameters!$C$8</f>
        <v>3.8599999999999994</v>
      </c>
      <c r="E73" s="10" t="s">
        <v>2</v>
      </c>
      <c r="F73" s="5">
        <v>0</v>
      </c>
      <c r="G73" s="33">
        <f t="shared" si="30"/>
        <v>0</v>
      </c>
      <c r="H73" s="24"/>
      <c r="I73" s="9" t="s">
        <v>9</v>
      </c>
      <c r="J73" s="16">
        <f>J74+Parameters!$G$8</f>
        <v>2.3000000000000003</v>
      </c>
      <c r="K73" s="10" t="s">
        <v>2</v>
      </c>
      <c r="L73" s="5">
        <v>0</v>
      </c>
      <c r="M73" s="33">
        <f t="shared" si="31"/>
        <v>0</v>
      </c>
      <c r="O73" s="9" t="s">
        <v>9</v>
      </c>
      <c r="P73" s="16">
        <f>P74+Parameters!$C$13</f>
        <v>4.220000000000001</v>
      </c>
      <c r="Q73" s="10" t="s">
        <v>2</v>
      </c>
      <c r="R73" s="5">
        <v>0</v>
      </c>
      <c r="S73" s="33">
        <f t="shared" si="32"/>
        <v>0</v>
      </c>
      <c r="U73" s="9" t="s">
        <v>9</v>
      </c>
      <c r="V73" s="16">
        <f>V74+Parameters!$G$13</f>
        <v>2.6599999999999993</v>
      </c>
      <c r="W73" s="10" t="s">
        <v>2</v>
      </c>
      <c r="X73" s="5">
        <v>0</v>
      </c>
      <c r="Y73" s="33">
        <f t="shared" si="33"/>
        <v>0</v>
      </c>
      <c r="Z73" s="42" t="s">
        <v>63</v>
      </c>
      <c r="AA73" s="49">
        <f t="shared" si="34"/>
        <v>0</v>
      </c>
      <c r="AB73" s="49">
        <f t="shared" si="35"/>
        <v>0</v>
      </c>
      <c r="AC73" s="49">
        <f t="shared" si="36"/>
        <v>0</v>
      </c>
      <c r="AD73" s="49">
        <f t="shared" si="37"/>
        <v>0</v>
      </c>
      <c r="AE73" s="57">
        <f t="shared" si="38"/>
        <v>0</v>
      </c>
      <c r="AF73" s="57">
        <f t="shared" si="39"/>
        <v>0</v>
      </c>
      <c r="BM73" s="1"/>
      <c r="BN73" s="20"/>
      <c r="BY73" s="1"/>
      <c r="BZ73" s="20"/>
    </row>
    <row r="74" spans="2:78" ht="19.5">
      <c r="B74" s="23"/>
      <c r="C74" s="9" t="s">
        <v>10</v>
      </c>
      <c r="D74" s="16">
        <f>D75+Parameters!$C$8</f>
        <v>3.7499999999999996</v>
      </c>
      <c r="E74" s="10" t="s">
        <v>2</v>
      </c>
      <c r="F74" s="5">
        <v>0</v>
      </c>
      <c r="G74" s="33">
        <f t="shared" si="30"/>
        <v>0</v>
      </c>
      <c r="H74" s="24"/>
      <c r="I74" s="9" t="s">
        <v>10</v>
      </c>
      <c r="J74" s="16">
        <f>J75+Parameters!$G$8</f>
        <v>2.2</v>
      </c>
      <c r="K74" s="10" t="s">
        <v>2</v>
      </c>
      <c r="L74" s="5">
        <v>0</v>
      </c>
      <c r="M74" s="33">
        <f t="shared" si="31"/>
        <v>0</v>
      </c>
      <c r="O74" s="9" t="s">
        <v>10</v>
      </c>
      <c r="P74" s="16">
        <f>P75+Parameters!$C$13</f>
        <v>4.1000000000000005</v>
      </c>
      <c r="Q74" s="10" t="s">
        <v>2</v>
      </c>
      <c r="R74" s="5">
        <v>0</v>
      </c>
      <c r="S74" s="33">
        <f t="shared" si="32"/>
        <v>0</v>
      </c>
      <c r="U74" s="9" t="s">
        <v>10</v>
      </c>
      <c r="V74" s="16">
        <f>V75+Parameters!$G$13</f>
        <v>2.5499999999999994</v>
      </c>
      <c r="W74" s="10" t="s">
        <v>2</v>
      </c>
      <c r="X74" s="5">
        <v>0</v>
      </c>
      <c r="Y74" s="33">
        <f t="shared" si="33"/>
        <v>0</v>
      </c>
      <c r="Z74" s="43" t="s">
        <v>64</v>
      </c>
      <c r="AA74" s="50">
        <f t="shared" si="34"/>
        <v>0</v>
      </c>
      <c r="AB74" s="50">
        <f t="shared" si="35"/>
        <v>0</v>
      </c>
      <c r="AC74" s="50">
        <f t="shared" si="36"/>
        <v>0</v>
      </c>
      <c r="AD74" s="50">
        <f t="shared" si="37"/>
        <v>0</v>
      </c>
      <c r="AE74" s="57">
        <f t="shared" si="38"/>
        <v>0</v>
      </c>
      <c r="AF74" s="57">
        <f t="shared" si="39"/>
        <v>0</v>
      </c>
      <c r="BM74" s="1"/>
      <c r="BN74" s="20"/>
      <c r="BY74" s="1"/>
      <c r="BZ74" s="20"/>
    </row>
    <row r="75" spans="3:78" ht="19.5">
      <c r="C75" s="9" t="s">
        <v>11</v>
      </c>
      <c r="D75" s="16">
        <f>D76+Parameters!$C$8</f>
        <v>3.6399999999999997</v>
      </c>
      <c r="E75" s="10" t="s">
        <v>2</v>
      </c>
      <c r="F75" s="5">
        <v>0</v>
      </c>
      <c r="G75" s="33">
        <f t="shared" si="30"/>
        <v>0</v>
      </c>
      <c r="I75" s="9" t="s">
        <v>11</v>
      </c>
      <c r="J75" s="16">
        <f>J76+Parameters!$G$8</f>
        <v>2.1</v>
      </c>
      <c r="K75" s="10" t="s">
        <v>2</v>
      </c>
      <c r="L75" s="5">
        <v>0</v>
      </c>
      <c r="M75" s="33">
        <f t="shared" si="31"/>
        <v>0</v>
      </c>
      <c r="O75" s="9" t="s">
        <v>11</v>
      </c>
      <c r="P75" s="16">
        <f>P76+Parameters!$C$13</f>
        <v>3.9800000000000004</v>
      </c>
      <c r="Q75" s="10" t="s">
        <v>2</v>
      </c>
      <c r="R75" s="5">
        <v>0</v>
      </c>
      <c r="S75" s="33">
        <f t="shared" si="32"/>
        <v>0</v>
      </c>
      <c r="U75" s="9" t="s">
        <v>11</v>
      </c>
      <c r="V75" s="16">
        <f>V76+Parameters!$G$13</f>
        <v>2.4399999999999995</v>
      </c>
      <c r="W75" s="10" t="s">
        <v>2</v>
      </c>
      <c r="X75" s="5">
        <v>0</v>
      </c>
      <c r="Y75" s="33">
        <f t="shared" si="33"/>
        <v>0</v>
      </c>
      <c r="Z75" s="42" t="s">
        <v>65</v>
      </c>
      <c r="AA75" s="49">
        <f t="shared" si="34"/>
        <v>0</v>
      </c>
      <c r="AB75" s="49">
        <f t="shared" si="35"/>
        <v>0</v>
      </c>
      <c r="AC75" s="49">
        <f t="shared" si="36"/>
        <v>0</v>
      </c>
      <c r="AD75" s="49">
        <f t="shared" si="37"/>
        <v>0</v>
      </c>
      <c r="AE75" s="57">
        <f t="shared" si="38"/>
        <v>0</v>
      </c>
      <c r="AF75" s="57">
        <f t="shared" si="39"/>
        <v>0</v>
      </c>
      <c r="BM75" s="1"/>
      <c r="BN75" s="20"/>
      <c r="BY75" s="1"/>
      <c r="BZ75" s="20"/>
    </row>
    <row r="76" spans="3:78" ht="19.5">
      <c r="C76" s="9" t="s">
        <v>12</v>
      </c>
      <c r="D76" s="16">
        <f>D77+Parameters!$C$8</f>
        <v>3.53</v>
      </c>
      <c r="E76" s="10" t="s">
        <v>2</v>
      </c>
      <c r="F76" s="5">
        <v>0</v>
      </c>
      <c r="G76" s="33">
        <f t="shared" si="30"/>
        <v>0</v>
      </c>
      <c r="I76" s="9" t="s">
        <v>12</v>
      </c>
      <c r="J76" s="16">
        <f>J77+Parameters!$G$8</f>
        <v>2</v>
      </c>
      <c r="K76" s="10" t="s">
        <v>2</v>
      </c>
      <c r="L76" s="5">
        <v>0</v>
      </c>
      <c r="M76" s="33">
        <f t="shared" si="31"/>
        <v>0</v>
      </c>
      <c r="O76" s="9" t="s">
        <v>12</v>
      </c>
      <c r="P76" s="16">
        <f>P77+Parameters!$C$13</f>
        <v>3.8600000000000003</v>
      </c>
      <c r="Q76" s="10" t="s">
        <v>2</v>
      </c>
      <c r="R76" s="5">
        <v>0</v>
      </c>
      <c r="S76" s="33">
        <f t="shared" si="32"/>
        <v>0</v>
      </c>
      <c r="U76" s="9" t="s">
        <v>12</v>
      </c>
      <c r="V76" s="16">
        <f>V77+Parameters!$G$13</f>
        <v>2.3299999999999996</v>
      </c>
      <c r="W76" s="10" t="s">
        <v>2</v>
      </c>
      <c r="X76" s="5">
        <v>0</v>
      </c>
      <c r="Y76" s="33">
        <f t="shared" si="33"/>
        <v>0</v>
      </c>
      <c r="Z76" s="44" t="s">
        <v>66</v>
      </c>
      <c r="AA76" s="51">
        <f t="shared" si="34"/>
        <v>0</v>
      </c>
      <c r="AB76" s="51">
        <f t="shared" si="35"/>
        <v>0</v>
      </c>
      <c r="AC76" s="51">
        <f t="shared" si="36"/>
        <v>0</v>
      </c>
      <c r="AD76" s="51">
        <f t="shared" si="37"/>
        <v>0</v>
      </c>
      <c r="AE76" s="57">
        <f t="shared" si="38"/>
        <v>0</v>
      </c>
      <c r="AF76" s="57">
        <f t="shared" si="39"/>
        <v>0</v>
      </c>
      <c r="BM76" s="1"/>
      <c r="BN76" s="20"/>
      <c r="BY76" s="1"/>
      <c r="BZ76" s="20"/>
    </row>
    <row r="77" spans="3:78" ht="19.5">
      <c r="C77" s="9" t="s">
        <v>13</v>
      </c>
      <c r="D77" s="16">
        <f>D78+Parameters!$C$8</f>
        <v>3.42</v>
      </c>
      <c r="E77" s="10" t="s">
        <v>2</v>
      </c>
      <c r="F77" s="5">
        <v>0</v>
      </c>
      <c r="G77" s="33">
        <f t="shared" si="30"/>
        <v>0</v>
      </c>
      <c r="I77" s="9" t="s">
        <v>13</v>
      </c>
      <c r="J77" s="16">
        <f>J78+Parameters!$G$8</f>
        <v>1.9000000000000001</v>
      </c>
      <c r="K77" s="10" t="s">
        <v>2</v>
      </c>
      <c r="L77" s="5">
        <v>0</v>
      </c>
      <c r="M77" s="33">
        <f t="shared" si="31"/>
        <v>0</v>
      </c>
      <c r="O77" s="9" t="s">
        <v>13</v>
      </c>
      <c r="P77" s="16">
        <f>P78+Parameters!$C$13</f>
        <v>3.74</v>
      </c>
      <c r="Q77" s="10" t="s">
        <v>2</v>
      </c>
      <c r="R77" s="5">
        <v>0</v>
      </c>
      <c r="S77" s="33">
        <f t="shared" si="32"/>
        <v>0</v>
      </c>
      <c r="U77" s="9" t="s">
        <v>13</v>
      </c>
      <c r="V77" s="16">
        <f>V78+Parameters!$G$13</f>
        <v>2.2199999999999998</v>
      </c>
      <c r="W77" s="10" t="s">
        <v>2</v>
      </c>
      <c r="X77" s="5">
        <v>0</v>
      </c>
      <c r="Y77" s="33">
        <f t="shared" si="33"/>
        <v>0</v>
      </c>
      <c r="Z77" s="42" t="s">
        <v>67</v>
      </c>
      <c r="AA77" s="49">
        <f t="shared" si="34"/>
        <v>0</v>
      </c>
      <c r="AB77" s="49">
        <f t="shared" si="35"/>
        <v>0</v>
      </c>
      <c r="AC77" s="49">
        <f t="shared" si="36"/>
        <v>0</v>
      </c>
      <c r="AD77" s="49">
        <f t="shared" si="37"/>
        <v>0</v>
      </c>
      <c r="AE77" s="57">
        <f t="shared" si="38"/>
        <v>0</v>
      </c>
      <c r="AF77" s="57">
        <f t="shared" si="39"/>
        <v>0</v>
      </c>
      <c r="BM77" s="1"/>
      <c r="BN77" s="20"/>
      <c r="BY77" s="1"/>
      <c r="BZ77" s="20"/>
    </row>
    <row r="78" spans="3:78" ht="19.5">
      <c r="C78" s="9" t="s">
        <v>14</v>
      </c>
      <c r="D78" s="16">
        <f>D79+Parameters!$C$8</f>
        <v>3.31</v>
      </c>
      <c r="E78" s="10" t="s">
        <v>2</v>
      </c>
      <c r="F78" s="5">
        <v>0</v>
      </c>
      <c r="G78" s="33">
        <f t="shared" si="30"/>
        <v>0</v>
      </c>
      <c r="I78" s="9" t="s">
        <v>14</v>
      </c>
      <c r="J78" s="16">
        <f>J79+Parameters!$G$8</f>
        <v>1.8</v>
      </c>
      <c r="K78" s="10" t="s">
        <v>2</v>
      </c>
      <c r="L78" s="5">
        <v>0</v>
      </c>
      <c r="M78" s="33">
        <f t="shared" si="31"/>
        <v>0</v>
      </c>
      <c r="O78" s="9" t="s">
        <v>14</v>
      </c>
      <c r="P78" s="16">
        <f>P79+Parameters!$C$13</f>
        <v>3.62</v>
      </c>
      <c r="Q78" s="10" t="s">
        <v>2</v>
      </c>
      <c r="R78" s="5">
        <v>0</v>
      </c>
      <c r="S78" s="33">
        <f t="shared" si="32"/>
        <v>0</v>
      </c>
      <c r="U78" s="9" t="s">
        <v>14</v>
      </c>
      <c r="V78" s="16">
        <f>V79+Parameters!$G$13</f>
        <v>2.11</v>
      </c>
      <c r="W78" s="10" t="s">
        <v>2</v>
      </c>
      <c r="X78" s="5">
        <v>0</v>
      </c>
      <c r="Y78" s="33">
        <f t="shared" si="33"/>
        <v>0</v>
      </c>
      <c r="Z78" s="42" t="s">
        <v>68</v>
      </c>
      <c r="AA78" s="49">
        <f t="shared" si="34"/>
        <v>0</v>
      </c>
      <c r="AB78" s="49">
        <f t="shared" si="35"/>
        <v>0</v>
      </c>
      <c r="AC78" s="49">
        <f t="shared" si="36"/>
        <v>0</v>
      </c>
      <c r="AD78" s="49">
        <f t="shared" si="37"/>
        <v>0</v>
      </c>
      <c r="AE78" s="57">
        <f t="shared" si="38"/>
        <v>0</v>
      </c>
      <c r="AF78" s="57">
        <f t="shared" si="39"/>
        <v>0</v>
      </c>
      <c r="BM78" s="1"/>
      <c r="BN78" s="20"/>
      <c r="BY78" s="1"/>
      <c r="BZ78" s="20"/>
    </row>
    <row r="79" spans="3:78" ht="19.5">
      <c r="C79" s="9" t="s">
        <v>15</v>
      </c>
      <c r="D79" s="16">
        <f>Parameters!C7</f>
        <v>3.2</v>
      </c>
      <c r="E79" s="10" t="s">
        <v>2</v>
      </c>
      <c r="F79" s="5">
        <v>0</v>
      </c>
      <c r="G79" s="33">
        <f>IF(F79=F59,0,2)</f>
        <v>0</v>
      </c>
      <c r="I79" s="9" t="s">
        <v>15</v>
      </c>
      <c r="J79" s="16">
        <f>Parameters!G7</f>
        <v>1.7</v>
      </c>
      <c r="K79" s="10" t="s">
        <v>2</v>
      </c>
      <c r="L79" s="5">
        <v>0</v>
      </c>
      <c r="M79" s="33">
        <f>IF(L79=L59,0,2)</f>
        <v>0</v>
      </c>
      <c r="O79" s="9" t="s">
        <v>15</v>
      </c>
      <c r="P79" s="16">
        <f>Parameters!C12</f>
        <v>3.5</v>
      </c>
      <c r="Q79" s="10" t="s">
        <v>2</v>
      </c>
      <c r="R79" s="5">
        <v>0</v>
      </c>
      <c r="S79" s="33">
        <f>IF(R79=R59,0,2)</f>
        <v>0</v>
      </c>
      <c r="U79" s="9" t="s">
        <v>15</v>
      </c>
      <c r="V79" s="16">
        <f>Parameters!G12</f>
        <v>2</v>
      </c>
      <c r="W79" s="10" t="s">
        <v>2</v>
      </c>
      <c r="X79" s="5">
        <v>0</v>
      </c>
      <c r="Y79" s="33">
        <f>IF(X79=X59,0,2)</f>
        <v>0</v>
      </c>
      <c r="Z79" s="42" t="s">
        <v>69</v>
      </c>
      <c r="AA79" s="49">
        <f t="shared" si="34"/>
        <v>0</v>
      </c>
      <c r="AB79" s="49">
        <f t="shared" si="35"/>
        <v>0</v>
      </c>
      <c r="AC79" s="49">
        <f t="shared" si="36"/>
        <v>0</v>
      </c>
      <c r="AD79" s="49">
        <f t="shared" si="37"/>
        <v>0</v>
      </c>
      <c r="AE79" s="58">
        <f t="shared" si="38"/>
        <v>0</v>
      </c>
      <c r="AF79" s="58">
        <f t="shared" si="39"/>
        <v>0</v>
      </c>
      <c r="BM79" s="1"/>
      <c r="BN79" s="20"/>
      <c r="BY79" s="1"/>
      <c r="BZ79" s="20"/>
    </row>
    <row r="80" spans="6:78" ht="18.75">
      <c r="F80" s="1"/>
      <c r="G80" s="33"/>
      <c r="R80" s="1"/>
      <c r="S80" s="33"/>
      <c r="X80" s="1"/>
      <c r="Y80" s="33"/>
      <c r="AI80" s="1"/>
      <c r="AJ80" s="20"/>
      <c r="AO80" s="1"/>
      <c r="AP80" s="20"/>
      <c r="BA80" s="1"/>
      <c r="BB80" s="20"/>
      <c r="BM80" s="1"/>
      <c r="BN80" s="20"/>
      <c r="BY80" s="1"/>
      <c r="BZ80" s="20"/>
    </row>
    <row r="81" spans="1:78" ht="18.75">
      <c r="A81" s="38" t="s">
        <v>46</v>
      </c>
      <c r="B81" s="6"/>
      <c r="Z81" s="38" t="str">
        <f>A81</f>
        <v>DAY 5</v>
      </c>
      <c r="AO81" s="1"/>
      <c r="AP81" s="20"/>
      <c r="BA81" s="1"/>
      <c r="BB81" s="20"/>
      <c r="BM81" s="1"/>
      <c r="BN81" s="20"/>
      <c r="BY81" s="1"/>
      <c r="BZ81" s="20"/>
    </row>
    <row r="82" spans="2:78" ht="18.75">
      <c r="B82" s="6" t="str">
        <f>B62</f>
        <v>Shipper 5</v>
      </c>
      <c r="C82" s="60" t="s">
        <v>4</v>
      </c>
      <c r="D82" s="60"/>
      <c r="E82" s="60"/>
      <c r="F82" s="60"/>
      <c r="G82" s="19"/>
      <c r="H82" s="4"/>
      <c r="I82" s="60" t="s">
        <v>20</v>
      </c>
      <c r="J82" s="60"/>
      <c r="K82" s="60"/>
      <c r="L82" s="60"/>
      <c r="O82" s="60" t="str">
        <f>O62</f>
        <v>Bundled capacity A-B</v>
      </c>
      <c r="P82" s="60"/>
      <c r="Q82" s="60"/>
      <c r="R82" s="60"/>
      <c r="S82" s="19"/>
      <c r="T82" s="4"/>
      <c r="U82" s="60" t="str">
        <f>U62</f>
        <v>Bundled capacity B-C</v>
      </c>
      <c r="V82" s="60"/>
      <c r="W82" s="60"/>
      <c r="X82" s="60"/>
      <c r="Y82" s="35"/>
      <c r="Z82" s="6" t="str">
        <f>B82</f>
        <v>Shipper 5</v>
      </c>
      <c r="BA82" s="1"/>
      <c r="BB82" s="20"/>
      <c r="BM82" s="1"/>
      <c r="BN82" s="20"/>
      <c r="BY82" s="1"/>
      <c r="BZ82" s="20"/>
    </row>
    <row r="83" spans="25:78" ht="18.75">
      <c r="Y83" s="35"/>
      <c r="BA83" s="1"/>
      <c r="BB83" s="20"/>
      <c r="BM83" s="1"/>
      <c r="BN83" s="20"/>
      <c r="BY83" s="1"/>
      <c r="BZ83" s="20"/>
    </row>
    <row r="84" spans="6:78" ht="45">
      <c r="F84" s="2" t="s">
        <v>3</v>
      </c>
      <c r="G84" s="32" t="str">
        <f>G64</f>
        <v>CHECK</v>
      </c>
      <c r="L84" s="2" t="s">
        <v>3</v>
      </c>
      <c r="M84" s="37" t="str">
        <f>M64</f>
        <v>CHECK</v>
      </c>
      <c r="R84" s="2" t="s">
        <v>3</v>
      </c>
      <c r="S84" s="32" t="str">
        <f>S64</f>
        <v>CHECK</v>
      </c>
      <c r="X84" s="2" t="s">
        <v>3</v>
      </c>
      <c r="Y84" s="37" t="str">
        <f>Y64</f>
        <v>CHECK</v>
      </c>
      <c r="Z84" s="41" t="s">
        <v>54</v>
      </c>
      <c r="AA84" s="47" t="s">
        <v>73</v>
      </c>
      <c r="AB84" s="47" t="s">
        <v>74</v>
      </c>
      <c r="AC84" s="47" t="s">
        <v>75</v>
      </c>
      <c r="AD84" s="47" t="s">
        <v>76</v>
      </c>
      <c r="AE84" s="56" t="s">
        <v>71</v>
      </c>
      <c r="AF84" s="56" t="s">
        <v>72</v>
      </c>
      <c r="BM84" s="1"/>
      <c r="BN84" s="20"/>
      <c r="BY84" s="1"/>
      <c r="BZ84" s="20"/>
    </row>
    <row r="85" spans="2:78" ht="19.5">
      <c r="B85" s="21" t="s">
        <v>35</v>
      </c>
      <c r="C85" s="9" t="s">
        <v>34</v>
      </c>
      <c r="D85" s="16">
        <f>D86+Parameters!$C$8</f>
        <v>4.740000000000001</v>
      </c>
      <c r="E85" s="10" t="s">
        <v>2</v>
      </c>
      <c r="F85" s="5">
        <v>0</v>
      </c>
      <c r="G85" s="33">
        <f aca="true" t="shared" si="40" ref="G85:G98">IF(AND(F85&lt;=F86,F85&gt;=F65),0,IF(F85&gt;F86,1,2))</f>
        <v>0</v>
      </c>
      <c r="H85" s="21" t="str">
        <f>B85</f>
        <v>Year 1</v>
      </c>
      <c r="I85" s="9" t="s">
        <v>34</v>
      </c>
      <c r="J85" s="16">
        <f>J86+Parameters!$G$8</f>
        <v>3.100000000000001</v>
      </c>
      <c r="K85" s="10" t="s">
        <v>2</v>
      </c>
      <c r="L85" s="5">
        <v>0</v>
      </c>
      <c r="M85" s="33">
        <f aca="true" t="shared" si="41" ref="M85:M98">IF(AND(L85&lt;=L86,L85&gt;=L65),0,IF(L85&gt;L86,1,2))</f>
        <v>0</v>
      </c>
      <c r="N85" s="21" t="s">
        <v>36</v>
      </c>
      <c r="O85" s="9" t="s">
        <v>34</v>
      </c>
      <c r="P85" s="16">
        <f>P86+Parameters!$C$13</f>
        <v>5.1800000000000015</v>
      </c>
      <c r="Q85" s="10" t="s">
        <v>2</v>
      </c>
      <c r="R85" s="5">
        <v>0</v>
      </c>
      <c r="S85" s="33">
        <f aca="true" t="shared" si="42" ref="S85:S98">IF(AND(R85&lt;=R86,R85&gt;=R65),0,IF(R85&gt;R86,1,2))</f>
        <v>0</v>
      </c>
      <c r="T85" s="15" t="str">
        <f>N85</f>
        <v>Year 2</v>
      </c>
      <c r="U85" s="9" t="s">
        <v>34</v>
      </c>
      <c r="V85" s="16">
        <f>V86+Parameters!$G$13</f>
        <v>3.5399999999999983</v>
      </c>
      <c r="W85" s="10" t="s">
        <v>2</v>
      </c>
      <c r="X85" s="5">
        <v>0</v>
      </c>
      <c r="Y85" s="33">
        <f aca="true" t="shared" si="43" ref="Y85:Y98">IF(AND(X85&lt;=X86,X85&gt;=X65),0,IF(X85&gt;X86,1,2))</f>
        <v>0</v>
      </c>
      <c r="Z85" s="42" t="s">
        <v>55</v>
      </c>
      <c r="AA85" s="48">
        <f aca="true" t="shared" si="44" ref="AA85:AA99">D85*F85</f>
        <v>0</v>
      </c>
      <c r="AB85" s="48">
        <f aca="true" t="shared" si="45" ref="AB85:AB99">J85*L85</f>
        <v>0</v>
      </c>
      <c r="AC85" s="48">
        <f aca="true" t="shared" si="46" ref="AC85:AC99">P85*R85</f>
        <v>0</v>
      </c>
      <c r="AD85" s="48">
        <f aca="true" t="shared" si="47" ref="AD85:AD99">V85*X85</f>
        <v>0</v>
      </c>
      <c r="AE85" s="57">
        <f>SUM(AA85:AB85)</f>
        <v>0</v>
      </c>
      <c r="AF85" s="57">
        <f>SUM(AC85:AD85)</f>
        <v>0</v>
      </c>
      <c r="BM85" s="1"/>
      <c r="BN85" s="20"/>
      <c r="BY85" s="1"/>
      <c r="BZ85" s="20"/>
    </row>
    <row r="86" spans="2:78" ht="19.5">
      <c r="B86" s="59" t="s">
        <v>5</v>
      </c>
      <c r="C86" s="9" t="s">
        <v>33</v>
      </c>
      <c r="D86" s="16">
        <f>D87+Parameters!$C$8</f>
        <v>4.630000000000001</v>
      </c>
      <c r="E86" s="10" t="s">
        <v>2</v>
      </c>
      <c r="F86" s="5">
        <v>0</v>
      </c>
      <c r="G86" s="33">
        <f t="shared" si="40"/>
        <v>0</v>
      </c>
      <c r="H86" s="59" t="s">
        <v>5</v>
      </c>
      <c r="I86" s="9" t="s">
        <v>33</v>
      </c>
      <c r="J86" s="16">
        <f>J87+Parameters!$G$8</f>
        <v>3.000000000000001</v>
      </c>
      <c r="K86" s="10" t="s">
        <v>2</v>
      </c>
      <c r="L86" s="5">
        <v>0</v>
      </c>
      <c r="M86" s="33">
        <f t="shared" si="41"/>
        <v>0</v>
      </c>
      <c r="N86" s="59" t="s">
        <v>5</v>
      </c>
      <c r="O86" s="9" t="s">
        <v>33</v>
      </c>
      <c r="P86" s="16">
        <f>P87+Parameters!$C$13</f>
        <v>5.060000000000001</v>
      </c>
      <c r="Q86" s="10" t="s">
        <v>2</v>
      </c>
      <c r="R86" s="5">
        <v>0</v>
      </c>
      <c r="S86" s="33">
        <f t="shared" si="42"/>
        <v>0</v>
      </c>
      <c r="T86" s="59" t="s">
        <v>5</v>
      </c>
      <c r="U86" s="9" t="s">
        <v>33</v>
      </c>
      <c r="V86" s="16">
        <f>V87+Parameters!$G$13</f>
        <v>3.4299999999999984</v>
      </c>
      <c r="W86" s="10" t="s">
        <v>2</v>
      </c>
      <c r="X86" s="5">
        <v>0</v>
      </c>
      <c r="Y86" s="33">
        <f t="shared" si="43"/>
        <v>0</v>
      </c>
      <c r="Z86" s="42" t="s">
        <v>56</v>
      </c>
      <c r="AA86" s="48">
        <f t="shared" si="44"/>
        <v>0</v>
      </c>
      <c r="AB86" s="48">
        <f t="shared" si="45"/>
        <v>0</v>
      </c>
      <c r="AC86" s="48">
        <f t="shared" si="46"/>
        <v>0</v>
      </c>
      <c r="AD86" s="48">
        <f t="shared" si="47"/>
        <v>0</v>
      </c>
      <c r="AE86" s="57">
        <f aca="true" t="shared" si="48" ref="AE86:AE99">SUM(AA86:AB86)</f>
        <v>0</v>
      </c>
      <c r="AF86" s="57">
        <f aca="true" t="shared" si="49" ref="AF86:AF99">SUM(AC86:AD86)</f>
        <v>0</v>
      </c>
      <c r="BM86" s="1"/>
      <c r="BN86" s="20"/>
      <c r="BY86" s="1"/>
      <c r="BZ86" s="20"/>
    </row>
    <row r="87" spans="2:78" ht="19.5">
      <c r="B87" s="59"/>
      <c r="C87" s="9" t="s">
        <v>32</v>
      </c>
      <c r="D87" s="16">
        <f>D88+Parameters!$C$8</f>
        <v>4.5200000000000005</v>
      </c>
      <c r="E87" s="10" t="s">
        <v>2</v>
      </c>
      <c r="F87" s="5">
        <v>0</v>
      </c>
      <c r="G87" s="33">
        <f t="shared" si="40"/>
        <v>0</v>
      </c>
      <c r="H87" s="59"/>
      <c r="I87" s="9" t="s">
        <v>32</v>
      </c>
      <c r="J87" s="16">
        <f>J88+Parameters!$G$8</f>
        <v>2.900000000000001</v>
      </c>
      <c r="K87" s="10" t="s">
        <v>2</v>
      </c>
      <c r="L87" s="5">
        <v>0</v>
      </c>
      <c r="M87" s="33">
        <f t="shared" si="41"/>
        <v>0</v>
      </c>
      <c r="N87" s="59"/>
      <c r="O87" s="9" t="s">
        <v>32</v>
      </c>
      <c r="P87" s="16">
        <f>P88+Parameters!$C$13</f>
        <v>4.940000000000001</v>
      </c>
      <c r="Q87" s="10" t="s">
        <v>2</v>
      </c>
      <c r="R87" s="5">
        <v>0</v>
      </c>
      <c r="S87" s="33">
        <f t="shared" si="42"/>
        <v>0</v>
      </c>
      <c r="T87" s="59"/>
      <c r="U87" s="9" t="s">
        <v>32</v>
      </c>
      <c r="V87" s="16">
        <f>V88+Parameters!$G$13</f>
        <v>3.3199999999999985</v>
      </c>
      <c r="W87" s="10" t="s">
        <v>2</v>
      </c>
      <c r="X87" s="5">
        <v>0</v>
      </c>
      <c r="Y87" s="33">
        <f t="shared" si="43"/>
        <v>0</v>
      </c>
      <c r="Z87" s="42" t="s">
        <v>57</v>
      </c>
      <c r="AA87" s="48">
        <f t="shared" si="44"/>
        <v>0</v>
      </c>
      <c r="AB87" s="48">
        <f t="shared" si="45"/>
        <v>0</v>
      </c>
      <c r="AC87" s="48">
        <f t="shared" si="46"/>
        <v>0</v>
      </c>
      <c r="AD87" s="48">
        <f t="shared" si="47"/>
        <v>0</v>
      </c>
      <c r="AE87" s="57">
        <f t="shared" si="48"/>
        <v>0</v>
      </c>
      <c r="AF87" s="57">
        <f t="shared" si="49"/>
        <v>0</v>
      </c>
      <c r="BM87" s="1"/>
      <c r="BN87" s="20"/>
      <c r="BY87" s="1"/>
      <c r="BZ87" s="20"/>
    </row>
    <row r="88" spans="2:78" ht="19.5">
      <c r="B88" s="59"/>
      <c r="C88" s="9" t="s">
        <v>31</v>
      </c>
      <c r="D88" s="16">
        <f>D89+Parameters!$C$8</f>
        <v>4.41</v>
      </c>
      <c r="E88" s="10" t="s">
        <v>2</v>
      </c>
      <c r="F88" s="5">
        <v>0</v>
      </c>
      <c r="G88" s="33">
        <f t="shared" si="40"/>
        <v>0</v>
      </c>
      <c r="H88" s="59"/>
      <c r="I88" s="9" t="s">
        <v>31</v>
      </c>
      <c r="J88" s="16">
        <f>J89+Parameters!$G$8</f>
        <v>2.8000000000000007</v>
      </c>
      <c r="K88" s="10" t="s">
        <v>2</v>
      </c>
      <c r="L88" s="5">
        <v>0</v>
      </c>
      <c r="M88" s="33">
        <f t="shared" si="41"/>
        <v>0</v>
      </c>
      <c r="N88" s="59"/>
      <c r="O88" s="9" t="s">
        <v>31</v>
      </c>
      <c r="P88" s="16">
        <f>P89+Parameters!$C$13</f>
        <v>4.820000000000001</v>
      </c>
      <c r="Q88" s="10" t="s">
        <v>2</v>
      </c>
      <c r="R88" s="5">
        <v>0</v>
      </c>
      <c r="S88" s="33">
        <f t="shared" si="42"/>
        <v>0</v>
      </c>
      <c r="T88" s="59"/>
      <c r="U88" s="9" t="s">
        <v>31</v>
      </c>
      <c r="V88" s="16">
        <f>V89+Parameters!$G$13</f>
        <v>3.2099999999999986</v>
      </c>
      <c r="W88" s="10" t="s">
        <v>2</v>
      </c>
      <c r="X88" s="5">
        <v>0</v>
      </c>
      <c r="Y88" s="33">
        <f t="shared" si="43"/>
        <v>0</v>
      </c>
      <c r="Z88" s="42" t="s">
        <v>58</v>
      </c>
      <c r="AA88" s="49">
        <f t="shared" si="44"/>
        <v>0</v>
      </c>
      <c r="AB88" s="49">
        <f t="shared" si="45"/>
        <v>0</v>
      </c>
      <c r="AC88" s="49">
        <f t="shared" si="46"/>
        <v>0</v>
      </c>
      <c r="AD88" s="49">
        <f t="shared" si="47"/>
        <v>0</v>
      </c>
      <c r="AE88" s="57">
        <f t="shared" si="48"/>
        <v>0</v>
      </c>
      <c r="AF88" s="57">
        <f t="shared" si="49"/>
        <v>0</v>
      </c>
      <c r="BM88" s="1"/>
      <c r="BN88" s="20"/>
      <c r="BY88" s="1"/>
      <c r="BZ88" s="20"/>
    </row>
    <row r="89" spans="2:78" ht="19.5">
      <c r="B89" s="8">
        <f>Parameters!C6</f>
        <v>600000</v>
      </c>
      <c r="C89" s="9" t="s">
        <v>30</v>
      </c>
      <c r="D89" s="16">
        <f>D90+Parameters!$C$8</f>
        <v>4.3</v>
      </c>
      <c r="E89" s="10" t="s">
        <v>2</v>
      </c>
      <c r="F89" s="5">
        <v>0</v>
      </c>
      <c r="G89" s="33">
        <f t="shared" si="40"/>
        <v>0</v>
      </c>
      <c r="H89" s="11">
        <f>Parameters!G6</f>
        <v>450000</v>
      </c>
      <c r="I89" s="9" t="s">
        <v>30</v>
      </c>
      <c r="J89" s="16">
        <f>J90+Parameters!$G$8</f>
        <v>2.7000000000000006</v>
      </c>
      <c r="K89" s="10" t="s">
        <v>2</v>
      </c>
      <c r="L89" s="5">
        <v>0</v>
      </c>
      <c r="M89" s="33">
        <f t="shared" si="41"/>
        <v>0</v>
      </c>
      <c r="N89" s="11">
        <f>Parameters!C11</f>
        <v>800000</v>
      </c>
      <c r="O89" s="9" t="s">
        <v>30</v>
      </c>
      <c r="P89" s="16">
        <f>P90+Parameters!$C$13</f>
        <v>4.700000000000001</v>
      </c>
      <c r="Q89" s="10" t="s">
        <v>2</v>
      </c>
      <c r="R89" s="5">
        <v>0</v>
      </c>
      <c r="S89" s="33">
        <f t="shared" si="42"/>
        <v>0</v>
      </c>
      <c r="T89" s="11">
        <f>Parameters!G11</f>
        <v>550000</v>
      </c>
      <c r="U89" s="9" t="s">
        <v>30</v>
      </c>
      <c r="V89" s="16">
        <f>V90+Parameters!$G$13</f>
        <v>3.0999999999999988</v>
      </c>
      <c r="W89" s="10" t="s">
        <v>2</v>
      </c>
      <c r="X89" s="5">
        <v>0</v>
      </c>
      <c r="Y89" s="33">
        <f t="shared" si="43"/>
        <v>0</v>
      </c>
      <c r="Z89" s="42" t="s">
        <v>59</v>
      </c>
      <c r="AA89" s="49">
        <f t="shared" si="44"/>
        <v>0</v>
      </c>
      <c r="AB89" s="49">
        <f t="shared" si="45"/>
        <v>0</v>
      </c>
      <c r="AC89" s="49">
        <f t="shared" si="46"/>
        <v>0</v>
      </c>
      <c r="AD89" s="49">
        <f t="shared" si="47"/>
        <v>0</v>
      </c>
      <c r="AE89" s="57">
        <f t="shared" si="48"/>
        <v>0</v>
      </c>
      <c r="AF89" s="57">
        <f t="shared" si="49"/>
        <v>0</v>
      </c>
      <c r="BM89" s="1"/>
      <c r="BN89" s="20"/>
      <c r="BY89" s="1"/>
      <c r="BZ89" s="20"/>
    </row>
    <row r="90" spans="2:78" ht="19.5">
      <c r="B90" s="23"/>
      <c r="C90" s="9" t="s">
        <v>7</v>
      </c>
      <c r="D90" s="16">
        <f>D91+Parameters!$C$8</f>
        <v>4.1899999999999995</v>
      </c>
      <c r="E90" s="10" t="s">
        <v>2</v>
      </c>
      <c r="F90" s="5">
        <v>0</v>
      </c>
      <c r="G90" s="33">
        <f t="shared" si="40"/>
        <v>0</v>
      </c>
      <c r="H90" s="24"/>
      <c r="I90" s="9" t="s">
        <v>7</v>
      </c>
      <c r="J90" s="16">
        <f>J91+Parameters!$G$8</f>
        <v>2.6000000000000005</v>
      </c>
      <c r="K90" s="10" t="s">
        <v>2</v>
      </c>
      <c r="L90" s="5">
        <v>0</v>
      </c>
      <c r="M90" s="33">
        <f t="shared" si="41"/>
        <v>0</v>
      </c>
      <c r="O90" s="9" t="s">
        <v>7</v>
      </c>
      <c r="P90" s="16">
        <f>P91+Parameters!$C$13</f>
        <v>4.580000000000001</v>
      </c>
      <c r="Q90" s="10" t="s">
        <v>2</v>
      </c>
      <c r="R90" s="5">
        <v>0</v>
      </c>
      <c r="S90" s="33">
        <f t="shared" si="42"/>
        <v>0</v>
      </c>
      <c r="U90" s="9" t="s">
        <v>7</v>
      </c>
      <c r="V90" s="16">
        <f>V91+Parameters!$G$13</f>
        <v>2.989999999999999</v>
      </c>
      <c r="W90" s="10" t="s">
        <v>2</v>
      </c>
      <c r="X90" s="5">
        <v>0</v>
      </c>
      <c r="Y90" s="33">
        <f t="shared" si="43"/>
        <v>0</v>
      </c>
      <c r="Z90" s="42" t="s">
        <v>60</v>
      </c>
      <c r="AA90" s="49">
        <f t="shared" si="44"/>
        <v>0</v>
      </c>
      <c r="AB90" s="49">
        <f t="shared" si="45"/>
        <v>0</v>
      </c>
      <c r="AC90" s="49">
        <f t="shared" si="46"/>
        <v>0</v>
      </c>
      <c r="AD90" s="49">
        <f t="shared" si="47"/>
        <v>0</v>
      </c>
      <c r="AE90" s="57">
        <f t="shared" si="48"/>
        <v>0</v>
      </c>
      <c r="AF90" s="57">
        <f t="shared" si="49"/>
        <v>0</v>
      </c>
      <c r="BM90" s="1"/>
      <c r="BN90" s="20"/>
      <c r="BY90" s="1"/>
      <c r="BZ90" s="20"/>
    </row>
    <row r="91" spans="2:78" ht="19.5">
      <c r="B91" s="23"/>
      <c r="C91" s="9" t="s">
        <v>8</v>
      </c>
      <c r="D91" s="16">
        <f>D92+Parameters!$C$8</f>
        <v>4.079999999999999</v>
      </c>
      <c r="E91" s="10" t="s">
        <v>2</v>
      </c>
      <c r="F91" s="5">
        <v>0</v>
      </c>
      <c r="G91" s="33">
        <f t="shared" si="40"/>
        <v>0</v>
      </c>
      <c r="H91" s="24"/>
      <c r="I91" s="9" t="s">
        <v>8</v>
      </c>
      <c r="J91" s="16">
        <f>J92+Parameters!$G$8</f>
        <v>2.5000000000000004</v>
      </c>
      <c r="K91" s="10" t="s">
        <v>2</v>
      </c>
      <c r="L91" s="5">
        <v>0</v>
      </c>
      <c r="M91" s="33">
        <f t="shared" si="41"/>
        <v>0</v>
      </c>
      <c r="O91" s="9" t="s">
        <v>8</v>
      </c>
      <c r="P91" s="16">
        <f>P92+Parameters!$C$13</f>
        <v>4.460000000000001</v>
      </c>
      <c r="Q91" s="10" t="s">
        <v>2</v>
      </c>
      <c r="R91" s="5">
        <v>0</v>
      </c>
      <c r="S91" s="33">
        <f t="shared" si="42"/>
        <v>0</v>
      </c>
      <c r="U91" s="9" t="s">
        <v>8</v>
      </c>
      <c r="V91" s="16">
        <f>V92+Parameters!$G$13</f>
        <v>2.879999999999999</v>
      </c>
      <c r="W91" s="10" t="s">
        <v>2</v>
      </c>
      <c r="X91" s="5">
        <v>0</v>
      </c>
      <c r="Y91" s="33">
        <f t="shared" si="43"/>
        <v>0</v>
      </c>
      <c r="Z91" s="42" t="s">
        <v>61</v>
      </c>
      <c r="AA91" s="49">
        <f t="shared" si="44"/>
        <v>0</v>
      </c>
      <c r="AB91" s="49">
        <f t="shared" si="45"/>
        <v>0</v>
      </c>
      <c r="AC91" s="49">
        <f t="shared" si="46"/>
        <v>0</v>
      </c>
      <c r="AD91" s="49">
        <f t="shared" si="47"/>
        <v>0</v>
      </c>
      <c r="AE91" s="57">
        <f t="shared" si="48"/>
        <v>0</v>
      </c>
      <c r="AF91" s="57">
        <f t="shared" si="49"/>
        <v>0</v>
      </c>
      <c r="BM91" s="1"/>
      <c r="BN91" s="20"/>
      <c r="BY91" s="1"/>
      <c r="BZ91" s="20"/>
    </row>
    <row r="92" spans="2:78" ht="19.5">
      <c r="B92" s="23"/>
      <c r="C92" s="9" t="s">
        <v>25</v>
      </c>
      <c r="D92" s="16">
        <f>D93+Parameters!$C$8</f>
        <v>3.9699999999999993</v>
      </c>
      <c r="E92" s="10" t="s">
        <v>2</v>
      </c>
      <c r="F92" s="5">
        <v>0</v>
      </c>
      <c r="G92" s="33">
        <f t="shared" si="40"/>
        <v>0</v>
      </c>
      <c r="H92" s="24"/>
      <c r="I92" s="9" t="s">
        <v>25</v>
      </c>
      <c r="J92" s="16">
        <f>J93+Parameters!$G$8</f>
        <v>2.4000000000000004</v>
      </c>
      <c r="K92" s="10" t="s">
        <v>2</v>
      </c>
      <c r="L92" s="5">
        <v>0</v>
      </c>
      <c r="M92" s="33">
        <f t="shared" si="41"/>
        <v>0</v>
      </c>
      <c r="O92" s="9" t="s">
        <v>25</v>
      </c>
      <c r="P92" s="16">
        <f>P93+Parameters!$C$13</f>
        <v>4.340000000000001</v>
      </c>
      <c r="Q92" s="10" t="s">
        <v>2</v>
      </c>
      <c r="R92" s="5">
        <v>0</v>
      </c>
      <c r="S92" s="33">
        <f t="shared" si="42"/>
        <v>0</v>
      </c>
      <c r="U92" s="9" t="s">
        <v>25</v>
      </c>
      <c r="V92" s="16">
        <f>V93+Parameters!$G$13</f>
        <v>2.769999999999999</v>
      </c>
      <c r="W92" s="10" t="s">
        <v>2</v>
      </c>
      <c r="X92" s="5">
        <v>0</v>
      </c>
      <c r="Y92" s="33">
        <f t="shared" si="43"/>
        <v>0</v>
      </c>
      <c r="Z92" s="42" t="s">
        <v>62</v>
      </c>
      <c r="AA92" s="49">
        <f t="shared" si="44"/>
        <v>0</v>
      </c>
      <c r="AB92" s="49">
        <f t="shared" si="45"/>
        <v>0</v>
      </c>
      <c r="AC92" s="49">
        <f t="shared" si="46"/>
        <v>0</v>
      </c>
      <c r="AD92" s="49">
        <f t="shared" si="47"/>
        <v>0</v>
      </c>
      <c r="AE92" s="57">
        <f t="shared" si="48"/>
        <v>0</v>
      </c>
      <c r="AF92" s="57">
        <f t="shared" si="49"/>
        <v>0</v>
      </c>
      <c r="BM92" s="1"/>
      <c r="BN92" s="20"/>
      <c r="BY92" s="1"/>
      <c r="BZ92" s="20"/>
    </row>
    <row r="93" spans="2:78" ht="19.5">
      <c r="B93" s="23"/>
      <c r="C93" s="9" t="s">
        <v>9</v>
      </c>
      <c r="D93" s="16">
        <f>D94+Parameters!$C$8</f>
        <v>3.8599999999999994</v>
      </c>
      <c r="E93" s="10" t="s">
        <v>2</v>
      </c>
      <c r="F93" s="5">
        <v>0</v>
      </c>
      <c r="G93" s="33">
        <f t="shared" si="40"/>
        <v>0</v>
      </c>
      <c r="H93" s="24"/>
      <c r="I93" s="9" t="s">
        <v>9</v>
      </c>
      <c r="J93" s="16">
        <f>J94+Parameters!$G$8</f>
        <v>2.3000000000000003</v>
      </c>
      <c r="K93" s="10" t="s">
        <v>2</v>
      </c>
      <c r="L93" s="5">
        <v>0</v>
      </c>
      <c r="M93" s="33">
        <f t="shared" si="41"/>
        <v>0</v>
      </c>
      <c r="O93" s="9" t="s">
        <v>9</v>
      </c>
      <c r="P93" s="16">
        <f>P94+Parameters!$C$13</f>
        <v>4.220000000000001</v>
      </c>
      <c r="Q93" s="10" t="s">
        <v>2</v>
      </c>
      <c r="R93" s="5">
        <v>0</v>
      </c>
      <c r="S93" s="33">
        <f t="shared" si="42"/>
        <v>0</v>
      </c>
      <c r="U93" s="9" t="s">
        <v>9</v>
      </c>
      <c r="V93" s="16">
        <f>V94+Parameters!$G$13</f>
        <v>2.6599999999999993</v>
      </c>
      <c r="W93" s="10" t="s">
        <v>2</v>
      </c>
      <c r="X93" s="5">
        <v>0</v>
      </c>
      <c r="Y93" s="33">
        <f t="shared" si="43"/>
        <v>0</v>
      </c>
      <c r="Z93" s="42" t="s">
        <v>63</v>
      </c>
      <c r="AA93" s="49">
        <f t="shared" si="44"/>
        <v>0</v>
      </c>
      <c r="AB93" s="49">
        <f t="shared" si="45"/>
        <v>0</v>
      </c>
      <c r="AC93" s="49">
        <f t="shared" si="46"/>
        <v>0</v>
      </c>
      <c r="AD93" s="49">
        <f t="shared" si="47"/>
        <v>0</v>
      </c>
      <c r="AE93" s="57">
        <f t="shared" si="48"/>
        <v>0</v>
      </c>
      <c r="AF93" s="57">
        <f t="shared" si="49"/>
        <v>0</v>
      </c>
      <c r="BM93" s="1"/>
      <c r="BN93" s="20"/>
      <c r="BY93" s="1"/>
      <c r="BZ93" s="20"/>
    </row>
    <row r="94" spans="2:78" ht="19.5">
      <c r="B94" s="23"/>
      <c r="C94" s="9" t="s">
        <v>10</v>
      </c>
      <c r="D94" s="16">
        <f>D95+Parameters!$C$8</f>
        <v>3.7499999999999996</v>
      </c>
      <c r="E94" s="10" t="s">
        <v>2</v>
      </c>
      <c r="F94" s="5">
        <v>0</v>
      </c>
      <c r="G94" s="33">
        <f t="shared" si="40"/>
        <v>0</v>
      </c>
      <c r="H94" s="24"/>
      <c r="I94" s="9" t="s">
        <v>10</v>
      </c>
      <c r="J94" s="16">
        <f>J95+Parameters!$G$8</f>
        <v>2.2</v>
      </c>
      <c r="K94" s="10" t="s">
        <v>2</v>
      </c>
      <c r="L94" s="5">
        <v>0</v>
      </c>
      <c r="M94" s="33">
        <f t="shared" si="41"/>
        <v>0</v>
      </c>
      <c r="O94" s="9" t="s">
        <v>10</v>
      </c>
      <c r="P94" s="16">
        <f>P95+Parameters!$C$13</f>
        <v>4.1000000000000005</v>
      </c>
      <c r="Q94" s="10" t="s">
        <v>2</v>
      </c>
      <c r="R94" s="5">
        <v>0</v>
      </c>
      <c r="S94" s="33">
        <f t="shared" si="42"/>
        <v>0</v>
      </c>
      <c r="U94" s="9" t="s">
        <v>10</v>
      </c>
      <c r="V94" s="16">
        <f>V95+Parameters!$G$13</f>
        <v>2.5499999999999994</v>
      </c>
      <c r="W94" s="10" t="s">
        <v>2</v>
      </c>
      <c r="X94" s="5">
        <v>0</v>
      </c>
      <c r="Y94" s="33">
        <f t="shared" si="43"/>
        <v>0</v>
      </c>
      <c r="Z94" s="43" t="s">
        <v>64</v>
      </c>
      <c r="AA94" s="50">
        <f t="shared" si="44"/>
        <v>0</v>
      </c>
      <c r="AB94" s="50">
        <f t="shared" si="45"/>
        <v>0</v>
      </c>
      <c r="AC94" s="50">
        <f t="shared" si="46"/>
        <v>0</v>
      </c>
      <c r="AD94" s="50">
        <f t="shared" si="47"/>
        <v>0</v>
      </c>
      <c r="AE94" s="57">
        <f t="shared" si="48"/>
        <v>0</v>
      </c>
      <c r="AF94" s="57">
        <f t="shared" si="49"/>
        <v>0</v>
      </c>
      <c r="BM94" s="1"/>
      <c r="BN94" s="20"/>
      <c r="BY94" s="1"/>
      <c r="BZ94" s="20"/>
    </row>
    <row r="95" spans="3:78" ht="19.5">
      <c r="C95" s="9" t="s">
        <v>11</v>
      </c>
      <c r="D95" s="16">
        <f>D96+Parameters!$C$8</f>
        <v>3.6399999999999997</v>
      </c>
      <c r="E95" s="10" t="s">
        <v>2</v>
      </c>
      <c r="F95" s="5">
        <v>0</v>
      </c>
      <c r="G95" s="33">
        <f t="shared" si="40"/>
        <v>0</v>
      </c>
      <c r="I95" s="9" t="s">
        <v>11</v>
      </c>
      <c r="J95" s="16">
        <f>J96+Parameters!$G$8</f>
        <v>2.1</v>
      </c>
      <c r="K95" s="10" t="s">
        <v>2</v>
      </c>
      <c r="L95" s="5">
        <v>0</v>
      </c>
      <c r="M95" s="33">
        <f t="shared" si="41"/>
        <v>0</v>
      </c>
      <c r="O95" s="9" t="s">
        <v>11</v>
      </c>
      <c r="P95" s="16">
        <f>P96+Parameters!$C$13</f>
        <v>3.9800000000000004</v>
      </c>
      <c r="Q95" s="10" t="s">
        <v>2</v>
      </c>
      <c r="R95" s="5">
        <v>0</v>
      </c>
      <c r="S95" s="33">
        <f t="shared" si="42"/>
        <v>0</v>
      </c>
      <c r="U95" s="9" t="s">
        <v>11</v>
      </c>
      <c r="V95" s="16">
        <f>V96+Parameters!$G$13</f>
        <v>2.4399999999999995</v>
      </c>
      <c r="W95" s="10" t="s">
        <v>2</v>
      </c>
      <c r="X95" s="5">
        <v>0</v>
      </c>
      <c r="Y95" s="33">
        <f t="shared" si="43"/>
        <v>0</v>
      </c>
      <c r="Z95" s="42" t="s">
        <v>65</v>
      </c>
      <c r="AA95" s="49">
        <f t="shared" si="44"/>
        <v>0</v>
      </c>
      <c r="AB95" s="49">
        <f t="shared" si="45"/>
        <v>0</v>
      </c>
      <c r="AC95" s="49">
        <f t="shared" si="46"/>
        <v>0</v>
      </c>
      <c r="AD95" s="49">
        <f t="shared" si="47"/>
        <v>0</v>
      </c>
      <c r="AE95" s="57">
        <f t="shared" si="48"/>
        <v>0</v>
      </c>
      <c r="AF95" s="57">
        <f t="shared" si="49"/>
        <v>0</v>
      </c>
      <c r="BM95" s="1"/>
      <c r="BN95" s="20"/>
      <c r="BY95" s="1"/>
      <c r="BZ95" s="20"/>
    </row>
    <row r="96" spans="3:78" ht="19.5">
      <c r="C96" s="9" t="s">
        <v>12</v>
      </c>
      <c r="D96" s="16">
        <f>D97+Parameters!$C$8</f>
        <v>3.53</v>
      </c>
      <c r="E96" s="10" t="s">
        <v>2</v>
      </c>
      <c r="F96" s="5">
        <v>0</v>
      </c>
      <c r="G96" s="33">
        <f t="shared" si="40"/>
        <v>0</v>
      </c>
      <c r="I96" s="9" t="s">
        <v>12</v>
      </c>
      <c r="J96" s="16">
        <f>J97+Parameters!$G$8</f>
        <v>2</v>
      </c>
      <c r="K96" s="10" t="s">
        <v>2</v>
      </c>
      <c r="L96" s="5">
        <v>0</v>
      </c>
      <c r="M96" s="33">
        <f t="shared" si="41"/>
        <v>0</v>
      </c>
      <c r="O96" s="9" t="s">
        <v>12</v>
      </c>
      <c r="P96" s="16">
        <f>P97+Parameters!$C$13</f>
        <v>3.8600000000000003</v>
      </c>
      <c r="Q96" s="10" t="s">
        <v>2</v>
      </c>
      <c r="R96" s="5">
        <v>0</v>
      </c>
      <c r="S96" s="33">
        <f t="shared" si="42"/>
        <v>0</v>
      </c>
      <c r="U96" s="9" t="s">
        <v>12</v>
      </c>
      <c r="V96" s="16">
        <f>V97+Parameters!$G$13</f>
        <v>2.3299999999999996</v>
      </c>
      <c r="W96" s="10" t="s">
        <v>2</v>
      </c>
      <c r="X96" s="5">
        <v>0</v>
      </c>
      <c r="Y96" s="33">
        <f t="shared" si="43"/>
        <v>0</v>
      </c>
      <c r="Z96" s="44" t="s">
        <v>66</v>
      </c>
      <c r="AA96" s="51">
        <f t="shared" si="44"/>
        <v>0</v>
      </c>
      <c r="AB96" s="51">
        <f t="shared" si="45"/>
        <v>0</v>
      </c>
      <c r="AC96" s="51">
        <f t="shared" si="46"/>
        <v>0</v>
      </c>
      <c r="AD96" s="51">
        <f t="shared" si="47"/>
        <v>0</v>
      </c>
      <c r="AE96" s="57">
        <f t="shared" si="48"/>
        <v>0</v>
      </c>
      <c r="AF96" s="57">
        <f t="shared" si="49"/>
        <v>0</v>
      </c>
      <c r="BM96" s="1"/>
      <c r="BN96" s="20"/>
      <c r="BY96" s="1"/>
      <c r="BZ96" s="20"/>
    </row>
    <row r="97" spans="3:78" ht="19.5">
      <c r="C97" s="9" t="s">
        <v>13</v>
      </c>
      <c r="D97" s="16">
        <f>D98+Parameters!$C$8</f>
        <v>3.42</v>
      </c>
      <c r="E97" s="10" t="s">
        <v>2</v>
      </c>
      <c r="F97" s="5">
        <v>0</v>
      </c>
      <c r="G97" s="33">
        <f t="shared" si="40"/>
        <v>0</v>
      </c>
      <c r="I97" s="9" t="s">
        <v>13</v>
      </c>
      <c r="J97" s="16">
        <f>J98+Parameters!$G$8</f>
        <v>1.9000000000000001</v>
      </c>
      <c r="K97" s="10" t="s">
        <v>2</v>
      </c>
      <c r="L97" s="5">
        <v>0</v>
      </c>
      <c r="M97" s="33">
        <f t="shared" si="41"/>
        <v>0</v>
      </c>
      <c r="O97" s="9" t="s">
        <v>13</v>
      </c>
      <c r="P97" s="16">
        <f>P98+Parameters!$C$13</f>
        <v>3.74</v>
      </c>
      <c r="Q97" s="10" t="s">
        <v>2</v>
      </c>
      <c r="R97" s="5">
        <v>0</v>
      </c>
      <c r="S97" s="33">
        <f t="shared" si="42"/>
        <v>0</v>
      </c>
      <c r="U97" s="9" t="s">
        <v>13</v>
      </c>
      <c r="V97" s="16">
        <f>V98+Parameters!$G$13</f>
        <v>2.2199999999999998</v>
      </c>
      <c r="W97" s="10" t="s">
        <v>2</v>
      </c>
      <c r="X97" s="5">
        <v>0</v>
      </c>
      <c r="Y97" s="33">
        <f t="shared" si="43"/>
        <v>0</v>
      </c>
      <c r="Z97" s="42" t="s">
        <v>67</v>
      </c>
      <c r="AA97" s="49">
        <f t="shared" si="44"/>
        <v>0</v>
      </c>
      <c r="AB97" s="49">
        <f t="shared" si="45"/>
        <v>0</v>
      </c>
      <c r="AC97" s="49">
        <f t="shared" si="46"/>
        <v>0</v>
      </c>
      <c r="AD97" s="49">
        <f t="shared" si="47"/>
        <v>0</v>
      </c>
      <c r="AE97" s="57">
        <f t="shared" si="48"/>
        <v>0</v>
      </c>
      <c r="AF97" s="57">
        <f t="shared" si="49"/>
        <v>0</v>
      </c>
      <c r="BM97" s="1"/>
      <c r="BN97" s="20"/>
      <c r="BY97" s="1"/>
      <c r="BZ97" s="20"/>
    </row>
    <row r="98" spans="3:78" ht="19.5">
      <c r="C98" s="9" t="s">
        <v>14</v>
      </c>
      <c r="D98" s="16">
        <f>D99+Parameters!$C$8</f>
        <v>3.31</v>
      </c>
      <c r="E98" s="10" t="s">
        <v>2</v>
      </c>
      <c r="F98" s="5">
        <v>0</v>
      </c>
      <c r="G98" s="33">
        <f t="shared" si="40"/>
        <v>0</v>
      </c>
      <c r="I98" s="9" t="s">
        <v>14</v>
      </c>
      <c r="J98" s="16">
        <f>J99+Parameters!$G$8</f>
        <v>1.8</v>
      </c>
      <c r="K98" s="10" t="s">
        <v>2</v>
      </c>
      <c r="L98" s="5">
        <v>0</v>
      </c>
      <c r="M98" s="33">
        <f t="shared" si="41"/>
        <v>0</v>
      </c>
      <c r="O98" s="9" t="s">
        <v>14</v>
      </c>
      <c r="P98" s="16">
        <f>P99+Parameters!$C$13</f>
        <v>3.62</v>
      </c>
      <c r="Q98" s="10" t="s">
        <v>2</v>
      </c>
      <c r="R98" s="5">
        <v>0</v>
      </c>
      <c r="S98" s="33">
        <f t="shared" si="42"/>
        <v>0</v>
      </c>
      <c r="U98" s="9" t="s">
        <v>14</v>
      </c>
      <c r="V98" s="16">
        <f>V99+Parameters!$G$13</f>
        <v>2.11</v>
      </c>
      <c r="W98" s="10" t="s">
        <v>2</v>
      </c>
      <c r="X98" s="5">
        <v>0</v>
      </c>
      <c r="Y98" s="33">
        <f t="shared" si="43"/>
        <v>0</v>
      </c>
      <c r="Z98" s="42" t="s">
        <v>68</v>
      </c>
      <c r="AA98" s="49">
        <f t="shared" si="44"/>
        <v>0</v>
      </c>
      <c r="AB98" s="49">
        <f t="shared" si="45"/>
        <v>0</v>
      </c>
      <c r="AC98" s="49">
        <f t="shared" si="46"/>
        <v>0</v>
      </c>
      <c r="AD98" s="49">
        <f t="shared" si="47"/>
        <v>0</v>
      </c>
      <c r="AE98" s="57">
        <f t="shared" si="48"/>
        <v>0</v>
      </c>
      <c r="AF98" s="57">
        <f t="shared" si="49"/>
        <v>0</v>
      </c>
      <c r="BM98" s="1"/>
      <c r="BN98" s="20"/>
      <c r="BY98" s="1"/>
      <c r="BZ98" s="20"/>
    </row>
    <row r="99" spans="3:78" ht="19.5">
      <c r="C99" s="9" t="s">
        <v>15</v>
      </c>
      <c r="D99" s="16">
        <f>Parameters!C7</f>
        <v>3.2</v>
      </c>
      <c r="E99" s="10" t="s">
        <v>2</v>
      </c>
      <c r="F99" s="5">
        <v>0</v>
      </c>
      <c r="G99" s="33">
        <f>IF(F99=F79,0,2)</f>
        <v>0</v>
      </c>
      <c r="I99" s="9" t="s">
        <v>15</v>
      </c>
      <c r="J99" s="16">
        <f>Parameters!G7</f>
        <v>1.7</v>
      </c>
      <c r="K99" s="10" t="s">
        <v>2</v>
      </c>
      <c r="L99" s="5">
        <v>0</v>
      </c>
      <c r="M99" s="33">
        <f>IF(L99=L79,0,2)</f>
        <v>0</v>
      </c>
      <c r="O99" s="9" t="s">
        <v>15</v>
      </c>
      <c r="P99" s="16">
        <f>Parameters!C12</f>
        <v>3.5</v>
      </c>
      <c r="Q99" s="10" t="s">
        <v>2</v>
      </c>
      <c r="R99" s="5">
        <v>0</v>
      </c>
      <c r="S99" s="33">
        <f>IF(R99=R79,0,2)</f>
        <v>0</v>
      </c>
      <c r="U99" s="9" t="s">
        <v>15</v>
      </c>
      <c r="V99" s="16">
        <f>Parameters!G12</f>
        <v>2</v>
      </c>
      <c r="W99" s="10" t="s">
        <v>2</v>
      </c>
      <c r="X99" s="5">
        <v>0</v>
      </c>
      <c r="Y99" s="33">
        <f>IF(X99=X79,0,2)</f>
        <v>0</v>
      </c>
      <c r="Z99" s="42" t="s">
        <v>69</v>
      </c>
      <c r="AA99" s="49">
        <f t="shared" si="44"/>
        <v>0</v>
      </c>
      <c r="AB99" s="49">
        <f t="shared" si="45"/>
        <v>0</v>
      </c>
      <c r="AC99" s="49">
        <f t="shared" si="46"/>
        <v>0</v>
      </c>
      <c r="AD99" s="49">
        <f t="shared" si="47"/>
        <v>0</v>
      </c>
      <c r="AE99" s="58">
        <f t="shared" si="48"/>
        <v>0</v>
      </c>
      <c r="AF99" s="58">
        <f t="shared" si="49"/>
        <v>0</v>
      </c>
      <c r="BM99" s="1"/>
      <c r="BN99" s="20"/>
      <c r="BY99" s="1"/>
      <c r="BZ99" s="20"/>
    </row>
    <row r="100" spans="6:78" ht="18.75">
      <c r="F100" s="1"/>
      <c r="G100" s="33"/>
      <c r="R100" s="1"/>
      <c r="S100" s="33"/>
      <c r="X100" s="1"/>
      <c r="Y100" s="33"/>
      <c r="AI100" s="1"/>
      <c r="AJ100" s="20"/>
      <c r="AO100" s="1"/>
      <c r="AP100" s="20"/>
      <c r="BA100" s="1"/>
      <c r="BB100" s="20"/>
      <c r="BM100" s="1"/>
      <c r="BN100" s="20"/>
      <c r="BY100" s="1"/>
      <c r="BZ100" s="20"/>
    </row>
    <row r="101" spans="1:78" ht="18.75">
      <c r="A101" s="38" t="s">
        <v>47</v>
      </c>
      <c r="B101" s="6"/>
      <c r="N101" s="2"/>
      <c r="Q101"/>
      <c r="R101" s="12"/>
      <c r="Z101" s="38" t="str">
        <f>A101</f>
        <v>DAY 6</v>
      </c>
      <c r="AI101" s="1"/>
      <c r="AJ101" s="20"/>
      <c r="AO101" s="1"/>
      <c r="AP101" s="20"/>
      <c r="BA101" s="1"/>
      <c r="BB101" s="20"/>
      <c r="BM101" s="1"/>
      <c r="BN101" s="20"/>
      <c r="BY101" s="1"/>
      <c r="BZ101" s="20"/>
    </row>
    <row r="102" spans="2:78" ht="18.75">
      <c r="B102" s="6" t="str">
        <f>B82</f>
        <v>Shipper 5</v>
      </c>
      <c r="C102" s="60" t="s">
        <v>4</v>
      </c>
      <c r="D102" s="60"/>
      <c r="E102" s="60"/>
      <c r="F102" s="60"/>
      <c r="G102" s="19"/>
      <c r="H102" s="4"/>
      <c r="I102" s="60" t="s">
        <v>20</v>
      </c>
      <c r="J102" s="60"/>
      <c r="K102" s="60"/>
      <c r="L102" s="60"/>
      <c r="O102" s="60" t="str">
        <f>O82</f>
        <v>Bundled capacity A-B</v>
      </c>
      <c r="P102" s="60"/>
      <c r="Q102" s="60"/>
      <c r="R102" s="60"/>
      <c r="S102" s="19"/>
      <c r="T102" s="4"/>
      <c r="U102" s="60" t="str">
        <f>U82</f>
        <v>Bundled capacity B-C</v>
      </c>
      <c r="V102" s="60"/>
      <c r="W102" s="60"/>
      <c r="X102" s="60"/>
      <c r="Y102" s="35"/>
      <c r="Z102" s="6" t="str">
        <f>B102</f>
        <v>Shipper 5</v>
      </c>
      <c r="AO102" s="1"/>
      <c r="AP102" s="20"/>
      <c r="BA102" s="1"/>
      <c r="BB102" s="20"/>
      <c r="BM102" s="1"/>
      <c r="BN102" s="20"/>
      <c r="BY102" s="1"/>
      <c r="BZ102" s="20"/>
    </row>
    <row r="103" spans="25:78" ht="18.75">
      <c r="Y103" s="35"/>
      <c r="AO103" s="1"/>
      <c r="AP103" s="20"/>
      <c r="BA103" s="1"/>
      <c r="BB103" s="20"/>
      <c r="BM103" s="1"/>
      <c r="BN103" s="20"/>
      <c r="BY103" s="1"/>
      <c r="BZ103" s="20"/>
    </row>
    <row r="104" spans="6:78" ht="45">
      <c r="F104" s="2" t="s">
        <v>3</v>
      </c>
      <c r="G104" s="32" t="str">
        <f>G84</f>
        <v>CHECK</v>
      </c>
      <c r="L104" s="2" t="s">
        <v>3</v>
      </c>
      <c r="M104" s="37" t="str">
        <f>M84</f>
        <v>CHECK</v>
      </c>
      <c r="R104" s="2" t="s">
        <v>3</v>
      </c>
      <c r="S104" s="32" t="str">
        <f>S84</f>
        <v>CHECK</v>
      </c>
      <c r="X104" s="2" t="s">
        <v>3</v>
      </c>
      <c r="Y104" s="37" t="str">
        <f>Y84</f>
        <v>CHECK</v>
      </c>
      <c r="Z104" s="41" t="s">
        <v>54</v>
      </c>
      <c r="AA104" s="47" t="s">
        <v>73</v>
      </c>
      <c r="AB104" s="47" t="s">
        <v>74</v>
      </c>
      <c r="AC104" s="47" t="s">
        <v>75</v>
      </c>
      <c r="AD104" s="47" t="s">
        <v>76</v>
      </c>
      <c r="AE104" s="56" t="s">
        <v>71</v>
      </c>
      <c r="AF104" s="56" t="s">
        <v>72</v>
      </c>
      <c r="BA104" s="1"/>
      <c r="BB104" s="20"/>
      <c r="BM104" s="1"/>
      <c r="BN104" s="20"/>
      <c r="BY104" s="1"/>
      <c r="BZ104" s="20"/>
    </row>
    <row r="105" spans="2:78" ht="19.5">
      <c r="B105" s="21" t="s">
        <v>35</v>
      </c>
      <c r="C105" s="9" t="s">
        <v>34</v>
      </c>
      <c r="D105" s="16">
        <f>D106+Parameters!$C$8</f>
        <v>4.740000000000001</v>
      </c>
      <c r="E105" s="10" t="s">
        <v>2</v>
      </c>
      <c r="F105" s="5">
        <v>0</v>
      </c>
      <c r="G105" s="33">
        <f aca="true" t="shared" si="50" ref="G105:G118">IF(AND(F105&lt;=F106,F105&gt;=F85),0,IF(F105&gt;F106,1,2))</f>
        <v>0</v>
      </c>
      <c r="H105" s="21" t="str">
        <f>B105</f>
        <v>Year 1</v>
      </c>
      <c r="I105" s="9" t="s">
        <v>34</v>
      </c>
      <c r="J105" s="16">
        <f>J106+Parameters!$G$8</f>
        <v>3.100000000000001</v>
      </c>
      <c r="K105" s="10" t="s">
        <v>2</v>
      </c>
      <c r="L105" s="5">
        <v>0</v>
      </c>
      <c r="M105" s="33">
        <f aca="true" t="shared" si="51" ref="M105:M118">IF(AND(L105&lt;=L106,L105&gt;=L85),0,IF(L105&gt;L106,1,2))</f>
        <v>0</v>
      </c>
      <c r="N105" s="21" t="s">
        <v>36</v>
      </c>
      <c r="O105" s="9" t="s">
        <v>34</v>
      </c>
      <c r="P105" s="16">
        <f>P106+Parameters!$C$13</f>
        <v>5.1800000000000015</v>
      </c>
      <c r="Q105" s="10" t="s">
        <v>2</v>
      </c>
      <c r="R105" s="5">
        <v>0</v>
      </c>
      <c r="S105" s="33">
        <f aca="true" t="shared" si="52" ref="S105:S118">IF(AND(R105&lt;=R106,R105&gt;=R85),0,IF(R105&gt;R106,1,2))</f>
        <v>0</v>
      </c>
      <c r="T105" s="15" t="str">
        <f>N105</f>
        <v>Year 2</v>
      </c>
      <c r="U105" s="9" t="s">
        <v>34</v>
      </c>
      <c r="V105" s="16">
        <f>V106+Parameters!$G$13</f>
        <v>3.5399999999999983</v>
      </c>
      <c r="W105" s="10" t="s">
        <v>2</v>
      </c>
      <c r="X105" s="5">
        <v>0</v>
      </c>
      <c r="Y105" s="33">
        <f aca="true" t="shared" si="53" ref="Y105:Y118">IF(AND(X105&lt;=X106,X105&gt;=X85),0,IF(X105&gt;X106,1,2))</f>
        <v>0</v>
      </c>
      <c r="Z105" s="42" t="s">
        <v>55</v>
      </c>
      <c r="AA105" s="48">
        <f aca="true" t="shared" si="54" ref="AA105:AA119">D105*F105</f>
        <v>0</v>
      </c>
      <c r="AB105" s="48">
        <f aca="true" t="shared" si="55" ref="AB105:AB119">J105*L105</f>
        <v>0</v>
      </c>
      <c r="AC105" s="48">
        <f aca="true" t="shared" si="56" ref="AC105:AC119">P105*R105</f>
        <v>0</v>
      </c>
      <c r="AD105" s="48">
        <f aca="true" t="shared" si="57" ref="AD105:AD119">V105*X105</f>
        <v>0</v>
      </c>
      <c r="AE105" s="57">
        <f>SUM(AA105:AB105)</f>
        <v>0</v>
      </c>
      <c r="AF105" s="57">
        <f>SUM(AC105:AD105)</f>
        <v>0</v>
      </c>
      <c r="BA105" s="1"/>
      <c r="BB105" s="20"/>
      <c r="BM105" s="1"/>
      <c r="BN105" s="20"/>
      <c r="BY105" s="1"/>
      <c r="BZ105" s="20"/>
    </row>
    <row r="106" spans="2:78" ht="19.5">
      <c r="B106" s="59" t="s">
        <v>5</v>
      </c>
      <c r="C106" s="9" t="s">
        <v>33</v>
      </c>
      <c r="D106" s="16">
        <f>D107+Parameters!$C$8</f>
        <v>4.630000000000001</v>
      </c>
      <c r="E106" s="10" t="s">
        <v>2</v>
      </c>
      <c r="F106" s="5">
        <v>0</v>
      </c>
      <c r="G106" s="33">
        <f t="shared" si="50"/>
        <v>0</v>
      </c>
      <c r="H106" s="59" t="s">
        <v>5</v>
      </c>
      <c r="I106" s="9" t="s">
        <v>33</v>
      </c>
      <c r="J106" s="16">
        <f>J107+Parameters!$G$8</f>
        <v>3.000000000000001</v>
      </c>
      <c r="K106" s="10" t="s">
        <v>2</v>
      </c>
      <c r="L106" s="5">
        <v>0</v>
      </c>
      <c r="M106" s="33">
        <f t="shared" si="51"/>
        <v>0</v>
      </c>
      <c r="N106" s="59" t="s">
        <v>5</v>
      </c>
      <c r="O106" s="9" t="s">
        <v>33</v>
      </c>
      <c r="P106" s="16">
        <f>P107+Parameters!$C$13</f>
        <v>5.060000000000001</v>
      </c>
      <c r="Q106" s="10" t="s">
        <v>2</v>
      </c>
      <c r="R106" s="5">
        <v>0</v>
      </c>
      <c r="S106" s="33">
        <f t="shared" si="52"/>
        <v>0</v>
      </c>
      <c r="T106" s="59" t="s">
        <v>5</v>
      </c>
      <c r="U106" s="9" t="s">
        <v>33</v>
      </c>
      <c r="V106" s="16">
        <f>V107+Parameters!$G$13</f>
        <v>3.4299999999999984</v>
      </c>
      <c r="W106" s="10" t="s">
        <v>2</v>
      </c>
      <c r="X106" s="5">
        <v>0</v>
      </c>
      <c r="Y106" s="33">
        <f t="shared" si="53"/>
        <v>0</v>
      </c>
      <c r="Z106" s="42" t="s">
        <v>56</v>
      </c>
      <c r="AA106" s="48">
        <f t="shared" si="54"/>
        <v>0</v>
      </c>
      <c r="AB106" s="48">
        <f t="shared" si="55"/>
        <v>0</v>
      </c>
      <c r="AC106" s="48">
        <f t="shared" si="56"/>
        <v>0</v>
      </c>
      <c r="AD106" s="48">
        <f t="shared" si="57"/>
        <v>0</v>
      </c>
      <c r="AE106" s="57">
        <f aca="true" t="shared" si="58" ref="AE106:AE119">SUM(AA106:AB106)</f>
        <v>0</v>
      </c>
      <c r="AF106" s="57">
        <f aca="true" t="shared" si="59" ref="AF106:AF119">SUM(AC106:AD106)</f>
        <v>0</v>
      </c>
      <c r="BA106" s="1"/>
      <c r="BB106" s="20"/>
      <c r="BM106" s="1"/>
      <c r="BN106" s="20"/>
      <c r="BY106" s="1"/>
      <c r="BZ106" s="20"/>
    </row>
    <row r="107" spans="2:78" ht="19.5">
      <c r="B107" s="59"/>
      <c r="C107" s="9" t="s">
        <v>32</v>
      </c>
      <c r="D107" s="16">
        <f>D108+Parameters!$C$8</f>
        <v>4.5200000000000005</v>
      </c>
      <c r="E107" s="10" t="s">
        <v>2</v>
      </c>
      <c r="F107" s="5">
        <v>0</v>
      </c>
      <c r="G107" s="33">
        <f t="shared" si="50"/>
        <v>0</v>
      </c>
      <c r="H107" s="59"/>
      <c r="I107" s="9" t="s">
        <v>32</v>
      </c>
      <c r="J107" s="16">
        <f>J108+Parameters!$G$8</f>
        <v>2.900000000000001</v>
      </c>
      <c r="K107" s="10" t="s">
        <v>2</v>
      </c>
      <c r="L107" s="5">
        <v>0</v>
      </c>
      <c r="M107" s="33">
        <f t="shared" si="51"/>
        <v>0</v>
      </c>
      <c r="N107" s="59"/>
      <c r="O107" s="9" t="s">
        <v>32</v>
      </c>
      <c r="P107" s="16">
        <f>P108+Parameters!$C$13</f>
        <v>4.940000000000001</v>
      </c>
      <c r="Q107" s="10" t="s">
        <v>2</v>
      </c>
      <c r="R107" s="5">
        <v>0</v>
      </c>
      <c r="S107" s="33">
        <f t="shared" si="52"/>
        <v>0</v>
      </c>
      <c r="T107" s="59"/>
      <c r="U107" s="9" t="s">
        <v>32</v>
      </c>
      <c r="V107" s="16">
        <f>V108+Parameters!$G$13</f>
        <v>3.3199999999999985</v>
      </c>
      <c r="W107" s="10" t="s">
        <v>2</v>
      </c>
      <c r="X107" s="5">
        <v>0</v>
      </c>
      <c r="Y107" s="33">
        <f t="shared" si="53"/>
        <v>0</v>
      </c>
      <c r="Z107" s="42" t="s">
        <v>57</v>
      </c>
      <c r="AA107" s="48">
        <f t="shared" si="54"/>
        <v>0</v>
      </c>
      <c r="AB107" s="48">
        <f t="shared" si="55"/>
        <v>0</v>
      </c>
      <c r="AC107" s="48">
        <f t="shared" si="56"/>
        <v>0</v>
      </c>
      <c r="AD107" s="48">
        <f t="shared" si="57"/>
        <v>0</v>
      </c>
      <c r="AE107" s="57">
        <f t="shared" si="58"/>
        <v>0</v>
      </c>
      <c r="AF107" s="57">
        <f t="shared" si="59"/>
        <v>0</v>
      </c>
      <c r="BA107" s="1"/>
      <c r="BB107" s="20"/>
      <c r="BM107" s="1"/>
      <c r="BN107" s="20"/>
      <c r="BY107" s="1"/>
      <c r="BZ107" s="20"/>
    </row>
    <row r="108" spans="2:78" ht="19.5">
      <c r="B108" s="59"/>
      <c r="C108" s="9" t="s">
        <v>31</v>
      </c>
      <c r="D108" s="16">
        <f>D109+Parameters!$C$8</f>
        <v>4.41</v>
      </c>
      <c r="E108" s="10" t="s">
        <v>2</v>
      </c>
      <c r="F108" s="5">
        <v>0</v>
      </c>
      <c r="G108" s="33">
        <f t="shared" si="50"/>
        <v>0</v>
      </c>
      <c r="H108" s="59"/>
      <c r="I108" s="9" t="s">
        <v>31</v>
      </c>
      <c r="J108" s="16">
        <f>J109+Parameters!$G$8</f>
        <v>2.8000000000000007</v>
      </c>
      <c r="K108" s="10" t="s">
        <v>2</v>
      </c>
      <c r="L108" s="5">
        <v>0</v>
      </c>
      <c r="M108" s="33">
        <f t="shared" si="51"/>
        <v>0</v>
      </c>
      <c r="N108" s="59"/>
      <c r="O108" s="9" t="s">
        <v>31</v>
      </c>
      <c r="P108" s="16">
        <f>P109+Parameters!$C$13</f>
        <v>4.820000000000001</v>
      </c>
      <c r="Q108" s="10" t="s">
        <v>2</v>
      </c>
      <c r="R108" s="5">
        <v>0</v>
      </c>
      <c r="S108" s="33">
        <f t="shared" si="52"/>
        <v>0</v>
      </c>
      <c r="T108" s="59"/>
      <c r="U108" s="9" t="s">
        <v>31</v>
      </c>
      <c r="V108" s="16">
        <f>V109+Parameters!$G$13</f>
        <v>3.2099999999999986</v>
      </c>
      <c r="W108" s="10" t="s">
        <v>2</v>
      </c>
      <c r="X108" s="5">
        <v>0</v>
      </c>
      <c r="Y108" s="33">
        <f t="shared" si="53"/>
        <v>0</v>
      </c>
      <c r="Z108" s="42" t="s">
        <v>58</v>
      </c>
      <c r="AA108" s="49">
        <f t="shared" si="54"/>
        <v>0</v>
      </c>
      <c r="AB108" s="49">
        <f t="shared" si="55"/>
        <v>0</v>
      </c>
      <c r="AC108" s="49">
        <f t="shared" si="56"/>
        <v>0</v>
      </c>
      <c r="AD108" s="49">
        <f t="shared" si="57"/>
        <v>0</v>
      </c>
      <c r="AE108" s="57">
        <f t="shared" si="58"/>
        <v>0</v>
      </c>
      <c r="AF108" s="57">
        <f t="shared" si="59"/>
        <v>0</v>
      </c>
      <c r="BA108" s="1"/>
      <c r="BB108" s="20"/>
      <c r="BM108" s="1"/>
      <c r="BN108" s="20"/>
      <c r="BY108" s="1"/>
      <c r="BZ108" s="20"/>
    </row>
    <row r="109" spans="2:78" ht="19.5">
      <c r="B109" s="8">
        <f>Parameters!C6</f>
        <v>600000</v>
      </c>
      <c r="C109" s="9" t="s">
        <v>30</v>
      </c>
      <c r="D109" s="16">
        <f>D110+Parameters!$C$8</f>
        <v>4.3</v>
      </c>
      <c r="E109" s="10" t="s">
        <v>2</v>
      </c>
      <c r="F109" s="5">
        <v>0</v>
      </c>
      <c r="G109" s="33">
        <f t="shared" si="50"/>
        <v>0</v>
      </c>
      <c r="H109" s="11">
        <f>Parameters!G6</f>
        <v>450000</v>
      </c>
      <c r="I109" s="9" t="s">
        <v>30</v>
      </c>
      <c r="J109" s="16">
        <f>J110+Parameters!$G$8</f>
        <v>2.7000000000000006</v>
      </c>
      <c r="K109" s="10" t="s">
        <v>2</v>
      </c>
      <c r="L109" s="5">
        <v>0</v>
      </c>
      <c r="M109" s="33">
        <f t="shared" si="51"/>
        <v>0</v>
      </c>
      <c r="N109" s="11">
        <f>Parameters!C11</f>
        <v>800000</v>
      </c>
      <c r="O109" s="9" t="s">
        <v>30</v>
      </c>
      <c r="P109" s="16">
        <f>P110+Parameters!$C$13</f>
        <v>4.700000000000001</v>
      </c>
      <c r="Q109" s="10" t="s">
        <v>2</v>
      </c>
      <c r="R109" s="5">
        <v>0</v>
      </c>
      <c r="S109" s="33">
        <f t="shared" si="52"/>
        <v>0</v>
      </c>
      <c r="T109" s="11">
        <f>Parameters!G11</f>
        <v>550000</v>
      </c>
      <c r="U109" s="9" t="s">
        <v>30</v>
      </c>
      <c r="V109" s="16">
        <f>V110+Parameters!$G$13</f>
        <v>3.0999999999999988</v>
      </c>
      <c r="W109" s="10" t="s">
        <v>2</v>
      </c>
      <c r="X109" s="5">
        <v>0</v>
      </c>
      <c r="Y109" s="33">
        <f t="shared" si="53"/>
        <v>0</v>
      </c>
      <c r="Z109" s="42" t="s">
        <v>59</v>
      </c>
      <c r="AA109" s="49">
        <f t="shared" si="54"/>
        <v>0</v>
      </c>
      <c r="AB109" s="49">
        <f t="shared" si="55"/>
        <v>0</v>
      </c>
      <c r="AC109" s="49">
        <f t="shared" si="56"/>
        <v>0</v>
      </c>
      <c r="AD109" s="49">
        <f t="shared" si="57"/>
        <v>0</v>
      </c>
      <c r="AE109" s="57">
        <f t="shared" si="58"/>
        <v>0</v>
      </c>
      <c r="AF109" s="57">
        <f t="shared" si="59"/>
        <v>0</v>
      </c>
      <c r="BA109" s="1"/>
      <c r="BB109" s="20"/>
      <c r="BM109" s="1"/>
      <c r="BN109" s="20"/>
      <c r="BY109" s="1"/>
      <c r="BZ109" s="20"/>
    </row>
    <row r="110" spans="2:78" ht="19.5">
      <c r="B110" s="23"/>
      <c r="C110" s="9" t="s">
        <v>7</v>
      </c>
      <c r="D110" s="16">
        <f>D111+Parameters!$C$8</f>
        <v>4.1899999999999995</v>
      </c>
      <c r="E110" s="10" t="s">
        <v>2</v>
      </c>
      <c r="F110" s="5">
        <v>0</v>
      </c>
      <c r="G110" s="33">
        <f t="shared" si="50"/>
        <v>0</v>
      </c>
      <c r="H110" s="24"/>
      <c r="I110" s="9" t="s">
        <v>7</v>
      </c>
      <c r="J110" s="16">
        <f>J111+Parameters!$G$8</f>
        <v>2.6000000000000005</v>
      </c>
      <c r="K110" s="10" t="s">
        <v>2</v>
      </c>
      <c r="L110" s="5">
        <v>0</v>
      </c>
      <c r="M110" s="33">
        <f t="shared" si="51"/>
        <v>0</v>
      </c>
      <c r="O110" s="9" t="s">
        <v>7</v>
      </c>
      <c r="P110" s="16">
        <f>P111+Parameters!$C$13</f>
        <v>4.580000000000001</v>
      </c>
      <c r="Q110" s="10" t="s">
        <v>2</v>
      </c>
      <c r="R110" s="5">
        <v>0</v>
      </c>
      <c r="S110" s="33">
        <f t="shared" si="52"/>
        <v>0</v>
      </c>
      <c r="U110" s="9" t="s">
        <v>7</v>
      </c>
      <c r="V110" s="16">
        <f>V111+Parameters!$G$13</f>
        <v>2.989999999999999</v>
      </c>
      <c r="W110" s="10" t="s">
        <v>2</v>
      </c>
      <c r="X110" s="5">
        <v>0</v>
      </c>
      <c r="Y110" s="33">
        <f t="shared" si="53"/>
        <v>0</v>
      </c>
      <c r="Z110" s="42" t="s">
        <v>60</v>
      </c>
      <c r="AA110" s="49">
        <f t="shared" si="54"/>
        <v>0</v>
      </c>
      <c r="AB110" s="49">
        <f t="shared" si="55"/>
        <v>0</v>
      </c>
      <c r="AC110" s="49">
        <f t="shared" si="56"/>
        <v>0</v>
      </c>
      <c r="AD110" s="49">
        <f t="shared" si="57"/>
        <v>0</v>
      </c>
      <c r="AE110" s="57">
        <f t="shared" si="58"/>
        <v>0</v>
      </c>
      <c r="AF110" s="57">
        <f t="shared" si="59"/>
        <v>0</v>
      </c>
      <c r="BA110" s="1"/>
      <c r="BB110" s="20"/>
      <c r="BM110" s="1"/>
      <c r="BN110" s="20"/>
      <c r="BY110" s="1"/>
      <c r="BZ110" s="20"/>
    </row>
    <row r="111" spans="2:78" ht="19.5">
      <c r="B111" s="23"/>
      <c r="C111" s="9" t="s">
        <v>8</v>
      </c>
      <c r="D111" s="16">
        <f>D112+Parameters!$C$8</f>
        <v>4.079999999999999</v>
      </c>
      <c r="E111" s="10" t="s">
        <v>2</v>
      </c>
      <c r="F111" s="5">
        <v>0</v>
      </c>
      <c r="G111" s="33">
        <f t="shared" si="50"/>
        <v>0</v>
      </c>
      <c r="H111" s="24"/>
      <c r="I111" s="9" t="s">
        <v>8</v>
      </c>
      <c r="J111" s="16">
        <f>J112+Parameters!$G$8</f>
        <v>2.5000000000000004</v>
      </c>
      <c r="K111" s="10" t="s">
        <v>2</v>
      </c>
      <c r="L111" s="5">
        <v>0</v>
      </c>
      <c r="M111" s="33">
        <f t="shared" si="51"/>
        <v>0</v>
      </c>
      <c r="O111" s="9" t="s">
        <v>8</v>
      </c>
      <c r="P111" s="16">
        <f>P112+Parameters!$C$13</f>
        <v>4.460000000000001</v>
      </c>
      <c r="Q111" s="10" t="s">
        <v>2</v>
      </c>
      <c r="R111" s="5">
        <v>0</v>
      </c>
      <c r="S111" s="33">
        <f t="shared" si="52"/>
        <v>0</v>
      </c>
      <c r="U111" s="9" t="s">
        <v>8</v>
      </c>
      <c r="V111" s="16">
        <f>V112+Parameters!$G$13</f>
        <v>2.879999999999999</v>
      </c>
      <c r="W111" s="10" t="s">
        <v>2</v>
      </c>
      <c r="X111" s="5">
        <v>0</v>
      </c>
      <c r="Y111" s="33">
        <f t="shared" si="53"/>
        <v>0</v>
      </c>
      <c r="Z111" s="42" t="s">
        <v>61</v>
      </c>
      <c r="AA111" s="49">
        <f t="shared" si="54"/>
        <v>0</v>
      </c>
      <c r="AB111" s="49">
        <f t="shared" si="55"/>
        <v>0</v>
      </c>
      <c r="AC111" s="49">
        <f t="shared" si="56"/>
        <v>0</v>
      </c>
      <c r="AD111" s="49">
        <f t="shared" si="57"/>
        <v>0</v>
      </c>
      <c r="AE111" s="57">
        <f t="shared" si="58"/>
        <v>0</v>
      </c>
      <c r="AF111" s="57">
        <f t="shared" si="59"/>
        <v>0</v>
      </c>
      <c r="BA111" s="1"/>
      <c r="BB111" s="20"/>
      <c r="BM111" s="1"/>
      <c r="BN111" s="20"/>
      <c r="BY111" s="1"/>
      <c r="BZ111" s="20"/>
    </row>
    <row r="112" spans="2:78" ht="19.5">
      <c r="B112" s="23"/>
      <c r="C112" s="9" t="s">
        <v>25</v>
      </c>
      <c r="D112" s="16">
        <f>D113+Parameters!$C$8</f>
        <v>3.9699999999999993</v>
      </c>
      <c r="E112" s="10" t="s">
        <v>2</v>
      </c>
      <c r="F112" s="5">
        <v>0</v>
      </c>
      <c r="G112" s="33">
        <f t="shared" si="50"/>
        <v>0</v>
      </c>
      <c r="H112" s="24"/>
      <c r="I112" s="9" t="s">
        <v>25</v>
      </c>
      <c r="J112" s="16">
        <f>J113+Parameters!$G$8</f>
        <v>2.4000000000000004</v>
      </c>
      <c r="K112" s="10" t="s">
        <v>2</v>
      </c>
      <c r="L112" s="5">
        <v>0</v>
      </c>
      <c r="M112" s="33">
        <f t="shared" si="51"/>
        <v>0</v>
      </c>
      <c r="O112" s="9" t="s">
        <v>25</v>
      </c>
      <c r="P112" s="16">
        <f>P113+Parameters!$C$13</f>
        <v>4.340000000000001</v>
      </c>
      <c r="Q112" s="10" t="s">
        <v>2</v>
      </c>
      <c r="R112" s="5">
        <v>0</v>
      </c>
      <c r="S112" s="33">
        <f t="shared" si="52"/>
        <v>0</v>
      </c>
      <c r="U112" s="9" t="s">
        <v>25</v>
      </c>
      <c r="V112" s="16">
        <f>V113+Parameters!$G$13</f>
        <v>2.769999999999999</v>
      </c>
      <c r="W112" s="10" t="s">
        <v>2</v>
      </c>
      <c r="X112" s="5">
        <v>0</v>
      </c>
      <c r="Y112" s="33">
        <f t="shared" si="53"/>
        <v>0</v>
      </c>
      <c r="Z112" s="42" t="s">
        <v>62</v>
      </c>
      <c r="AA112" s="49">
        <f t="shared" si="54"/>
        <v>0</v>
      </c>
      <c r="AB112" s="49">
        <f t="shared" si="55"/>
        <v>0</v>
      </c>
      <c r="AC112" s="49">
        <f t="shared" si="56"/>
        <v>0</v>
      </c>
      <c r="AD112" s="49">
        <f t="shared" si="57"/>
        <v>0</v>
      </c>
      <c r="AE112" s="57">
        <f t="shared" si="58"/>
        <v>0</v>
      </c>
      <c r="AF112" s="57">
        <f t="shared" si="59"/>
        <v>0</v>
      </c>
      <c r="BA112" s="1"/>
      <c r="BB112" s="20"/>
      <c r="BM112" s="1"/>
      <c r="BN112" s="20"/>
      <c r="BY112" s="1"/>
      <c r="BZ112" s="20"/>
    </row>
    <row r="113" spans="2:78" ht="19.5">
      <c r="B113" s="23"/>
      <c r="C113" s="9" t="s">
        <v>9</v>
      </c>
      <c r="D113" s="16">
        <f>D114+Parameters!$C$8</f>
        <v>3.8599999999999994</v>
      </c>
      <c r="E113" s="10" t="s">
        <v>2</v>
      </c>
      <c r="F113" s="5">
        <v>0</v>
      </c>
      <c r="G113" s="33">
        <f t="shared" si="50"/>
        <v>0</v>
      </c>
      <c r="H113" s="24"/>
      <c r="I113" s="9" t="s">
        <v>9</v>
      </c>
      <c r="J113" s="16">
        <f>J114+Parameters!$G$8</f>
        <v>2.3000000000000003</v>
      </c>
      <c r="K113" s="10" t="s">
        <v>2</v>
      </c>
      <c r="L113" s="5">
        <v>0</v>
      </c>
      <c r="M113" s="33">
        <f t="shared" si="51"/>
        <v>0</v>
      </c>
      <c r="O113" s="9" t="s">
        <v>9</v>
      </c>
      <c r="P113" s="16">
        <f>P114+Parameters!$C$13</f>
        <v>4.220000000000001</v>
      </c>
      <c r="Q113" s="10" t="s">
        <v>2</v>
      </c>
      <c r="R113" s="5">
        <v>0</v>
      </c>
      <c r="S113" s="33">
        <f t="shared" si="52"/>
        <v>0</v>
      </c>
      <c r="U113" s="9" t="s">
        <v>9</v>
      </c>
      <c r="V113" s="16">
        <f>V114+Parameters!$G$13</f>
        <v>2.6599999999999993</v>
      </c>
      <c r="W113" s="10" t="s">
        <v>2</v>
      </c>
      <c r="X113" s="5">
        <v>0</v>
      </c>
      <c r="Y113" s="33">
        <f t="shared" si="53"/>
        <v>0</v>
      </c>
      <c r="Z113" s="42" t="s">
        <v>63</v>
      </c>
      <c r="AA113" s="49">
        <f t="shared" si="54"/>
        <v>0</v>
      </c>
      <c r="AB113" s="49">
        <f t="shared" si="55"/>
        <v>0</v>
      </c>
      <c r="AC113" s="49">
        <f t="shared" si="56"/>
        <v>0</v>
      </c>
      <c r="AD113" s="49">
        <f t="shared" si="57"/>
        <v>0</v>
      </c>
      <c r="AE113" s="57">
        <f t="shared" si="58"/>
        <v>0</v>
      </c>
      <c r="AF113" s="57">
        <f t="shared" si="59"/>
        <v>0</v>
      </c>
      <c r="BA113" s="1"/>
      <c r="BB113" s="20"/>
      <c r="BM113" s="1"/>
      <c r="BN113" s="20"/>
      <c r="BY113" s="1"/>
      <c r="BZ113" s="20"/>
    </row>
    <row r="114" spans="2:78" ht="19.5">
      <c r="B114" s="23"/>
      <c r="C114" s="9" t="s">
        <v>10</v>
      </c>
      <c r="D114" s="16">
        <f>D115+Parameters!$C$8</f>
        <v>3.7499999999999996</v>
      </c>
      <c r="E114" s="10" t="s">
        <v>2</v>
      </c>
      <c r="F114" s="5">
        <v>0</v>
      </c>
      <c r="G114" s="33">
        <f t="shared" si="50"/>
        <v>0</v>
      </c>
      <c r="H114" s="24"/>
      <c r="I114" s="9" t="s">
        <v>10</v>
      </c>
      <c r="J114" s="16">
        <f>J115+Parameters!$G$8</f>
        <v>2.2</v>
      </c>
      <c r="K114" s="10" t="s">
        <v>2</v>
      </c>
      <c r="L114" s="5">
        <v>0</v>
      </c>
      <c r="M114" s="33">
        <f t="shared" si="51"/>
        <v>0</v>
      </c>
      <c r="O114" s="9" t="s">
        <v>10</v>
      </c>
      <c r="P114" s="16">
        <f>P115+Parameters!$C$13</f>
        <v>4.1000000000000005</v>
      </c>
      <c r="Q114" s="10" t="s">
        <v>2</v>
      </c>
      <c r="R114" s="5">
        <v>0</v>
      </c>
      <c r="S114" s="33">
        <f t="shared" si="52"/>
        <v>0</v>
      </c>
      <c r="U114" s="9" t="s">
        <v>10</v>
      </c>
      <c r="V114" s="16">
        <f>V115+Parameters!$G$13</f>
        <v>2.5499999999999994</v>
      </c>
      <c r="W114" s="10" t="s">
        <v>2</v>
      </c>
      <c r="X114" s="5">
        <v>0</v>
      </c>
      <c r="Y114" s="33">
        <f t="shared" si="53"/>
        <v>0</v>
      </c>
      <c r="Z114" s="43" t="s">
        <v>64</v>
      </c>
      <c r="AA114" s="50">
        <f t="shared" si="54"/>
        <v>0</v>
      </c>
      <c r="AB114" s="50">
        <f t="shared" si="55"/>
        <v>0</v>
      </c>
      <c r="AC114" s="50">
        <f t="shared" si="56"/>
        <v>0</v>
      </c>
      <c r="AD114" s="50">
        <f t="shared" si="57"/>
        <v>0</v>
      </c>
      <c r="AE114" s="57">
        <f t="shared" si="58"/>
        <v>0</v>
      </c>
      <c r="AF114" s="57">
        <f t="shared" si="59"/>
        <v>0</v>
      </c>
      <c r="BA114" s="1"/>
      <c r="BB114" s="20"/>
      <c r="BM114" s="1"/>
      <c r="BN114" s="20"/>
      <c r="BY114" s="1"/>
      <c r="BZ114" s="20"/>
    </row>
    <row r="115" spans="3:78" ht="19.5">
      <c r="C115" s="9" t="s">
        <v>11</v>
      </c>
      <c r="D115" s="16">
        <f>D116+Parameters!$C$8</f>
        <v>3.6399999999999997</v>
      </c>
      <c r="E115" s="10" t="s">
        <v>2</v>
      </c>
      <c r="F115" s="5">
        <v>0</v>
      </c>
      <c r="G115" s="33">
        <f t="shared" si="50"/>
        <v>0</v>
      </c>
      <c r="I115" s="9" t="s">
        <v>11</v>
      </c>
      <c r="J115" s="16">
        <f>J116+Parameters!$G$8</f>
        <v>2.1</v>
      </c>
      <c r="K115" s="10" t="s">
        <v>2</v>
      </c>
      <c r="L115" s="5">
        <v>0</v>
      </c>
      <c r="M115" s="33">
        <f t="shared" si="51"/>
        <v>0</v>
      </c>
      <c r="O115" s="9" t="s">
        <v>11</v>
      </c>
      <c r="P115" s="16">
        <f>P116+Parameters!$C$13</f>
        <v>3.9800000000000004</v>
      </c>
      <c r="Q115" s="10" t="s">
        <v>2</v>
      </c>
      <c r="R115" s="5">
        <v>0</v>
      </c>
      <c r="S115" s="33">
        <f t="shared" si="52"/>
        <v>0</v>
      </c>
      <c r="U115" s="9" t="s">
        <v>11</v>
      </c>
      <c r="V115" s="16">
        <f>V116+Parameters!$G$13</f>
        <v>2.4399999999999995</v>
      </c>
      <c r="W115" s="10" t="s">
        <v>2</v>
      </c>
      <c r="X115" s="5">
        <v>0</v>
      </c>
      <c r="Y115" s="33">
        <f t="shared" si="53"/>
        <v>0</v>
      </c>
      <c r="Z115" s="42" t="s">
        <v>65</v>
      </c>
      <c r="AA115" s="49">
        <f t="shared" si="54"/>
        <v>0</v>
      </c>
      <c r="AB115" s="49">
        <f t="shared" si="55"/>
        <v>0</v>
      </c>
      <c r="AC115" s="49">
        <f t="shared" si="56"/>
        <v>0</v>
      </c>
      <c r="AD115" s="49">
        <f t="shared" si="57"/>
        <v>0</v>
      </c>
      <c r="AE115" s="57">
        <f t="shared" si="58"/>
        <v>0</v>
      </c>
      <c r="AF115" s="57">
        <f t="shared" si="59"/>
        <v>0</v>
      </c>
      <c r="BA115" s="1"/>
      <c r="BB115" s="20"/>
      <c r="BM115" s="1"/>
      <c r="BN115" s="20"/>
      <c r="BY115" s="1"/>
      <c r="BZ115" s="20"/>
    </row>
    <row r="116" spans="3:78" ht="19.5">
      <c r="C116" s="9" t="s">
        <v>12</v>
      </c>
      <c r="D116" s="16">
        <f>D117+Parameters!$C$8</f>
        <v>3.53</v>
      </c>
      <c r="E116" s="10" t="s">
        <v>2</v>
      </c>
      <c r="F116" s="5">
        <v>0</v>
      </c>
      <c r="G116" s="33">
        <f t="shared" si="50"/>
        <v>0</v>
      </c>
      <c r="I116" s="9" t="s">
        <v>12</v>
      </c>
      <c r="J116" s="16">
        <f>J117+Parameters!$G$8</f>
        <v>2</v>
      </c>
      <c r="K116" s="10" t="s">
        <v>2</v>
      </c>
      <c r="L116" s="5">
        <v>0</v>
      </c>
      <c r="M116" s="33">
        <f t="shared" si="51"/>
        <v>0</v>
      </c>
      <c r="O116" s="9" t="s">
        <v>12</v>
      </c>
      <c r="P116" s="16">
        <f>P117+Parameters!$C$13</f>
        <v>3.8600000000000003</v>
      </c>
      <c r="Q116" s="10" t="s">
        <v>2</v>
      </c>
      <c r="R116" s="5">
        <v>0</v>
      </c>
      <c r="S116" s="33">
        <f t="shared" si="52"/>
        <v>0</v>
      </c>
      <c r="U116" s="9" t="s">
        <v>12</v>
      </c>
      <c r="V116" s="16">
        <f>V117+Parameters!$G$13</f>
        <v>2.3299999999999996</v>
      </c>
      <c r="W116" s="10" t="s">
        <v>2</v>
      </c>
      <c r="X116" s="5">
        <v>0</v>
      </c>
      <c r="Y116" s="33">
        <f t="shared" si="53"/>
        <v>0</v>
      </c>
      <c r="Z116" s="44" t="s">
        <v>66</v>
      </c>
      <c r="AA116" s="51">
        <f t="shared" si="54"/>
        <v>0</v>
      </c>
      <c r="AB116" s="51">
        <f t="shared" si="55"/>
        <v>0</v>
      </c>
      <c r="AC116" s="51">
        <f t="shared" si="56"/>
        <v>0</v>
      </c>
      <c r="AD116" s="51">
        <f t="shared" si="57"/>
        <v>0</v>
      </c>
      <c r="AE116" s="57">
        <f t="shared" si="58"/>
        <v>0</v>
      </c>
      <c r="AF116" s="57">
        <f t="shared" si="59"/>
        <v>0</v>
      </c>
      <c r="BA116" s="1"/>
      <c r="BB116" s="20"/>
      <c r="BM116" s="1"/>
      <c r="BN116" s="20"/>
      <c r="BY116" s="1"/>
      <c r="BZ116" s="20"/>
    </row>
    <row r="117" spans="3:78" ht="19.5">
      <c r="C117" s="9" t="s">
        <v>13</v>
      </c>
      <c r="D117" s="16">
        <f>D118+Parameters!$C$8</f>
        <v>3.42</v>
      </c>
      <c r="E117" s="10" t="s">
        <v>2</v>
      </c>
      <c r="F117" s="5">
        <v>0</v>
      </c>
      <c r="G117" s="33">
        <f t="shared" si="50"/>
        <v>0</v>
      </c>
      <c r="I117" s="9" t="s">
        <v>13</v>
      </c>
      <c r="J117" s="16">
        <f>J118+Parameters!$G$8</f>
        <v>1.9000000000000001</v>
      </c>
      <c r="K117" s="10" t="s">
        <v>2</v>
      </c>
      <c r="L117" s="5">
        <v>0</v>
      </c>
      <c r="M117" s="33">
        <f t="shared" si="51"/>
        <v>0</v>
      </c>
      <c r="O117" s="9" t="s">
        <v>13</v>
      </c>
      <c r="P117" s="16">
        <f>P118+Parameters!$C$13</f>
        <v>3.74</v>
      </c>
      <c r="Q117" s="10" t="s">
        <v>2</v>
      </c>
      <c r="R117" s="5">
        <v>0</v>
      </c>
      <c r="S117" s="33">
        <f t="shared" si="52"/>
        <v>0</v>
      </c>
      <c r="U117" s="9" t="s">
        <v>13</v>
      </c>
      <c r="V117" s="16">
        <f>V118+Parameters!$G$13</f>
        <v>2.2199999999999998</v>
      </c>
      <c r="W117" s="10" t="s">
        <v>2</v>
      </c>
      <c r="X117" s="5">
        <v>0</v>
      </c>
      <c r="Y117" s="33">
        <f t="shared" si="53"/>
        <v>0</v>
      </c>
      <c r="Z117" s="42" t="s">
        <v>67</v>
      </c>
      <c r="AA117" s="49">
        <f t="shared" si="54"/>
        <v>0</v>
      </c>
      <c r="AB117" s="49">
        <f t="shared" si="55"/>
        <v>0</v>
      </c>
      <c r="AC117" s="49">
        <f t="shared" si="56"/>
        <v>0</v>
      </c>
      <c r="AD117" s="49">
        <f t="shared" si="57"/>
        <v>0</v>
      </c>
      <c r="AE117" s="57">
        <f t="shared" si="58"/>
        <v>0</v>
      </c>
      <c r="AF117" s="57">
        <f t="shared" si="59"/>
        <v>0</v>
      </c>
      <c r="BA117" s="1"/>
      <c r="BB117" s="20"/>
      <c r="BM117" s="1"/>
      <c r="BN117" s="20"/>
      <c r="BY117" s="1"/>
      <c r="BZ117" s="20"/>
    </row>
    <row r="118" spans="3:78" ht="19.5">
      <c r="C118" s="9" t="s">
        <v>14</v>
      </c>
      <c r="D118" s="16">
        <f>D119+Parameters!$C$8</f>
        <v>3.31</v>
      </c>
      <c r="E118" s="10" t="s">
        <v>2</v>
      </c>
      <c r="F118" s="5">
        <v>0</v>
      </c>
      <c r="G118" s="33">
        <f t="shared" si="50"/>
        <v>0</v>
      </c>
      <c r="I118" s="9" t="s">
        <v>14</v>
      </c>
      <c r="J118" s="16">
        <f>J119+Parameters!$G$8</f>
        <v>1.8</v>
      </c>
      <c r="K118" s="10" t="s">
        <v>2</v>
      </c>
      <c r="L118" s="5">
        <v>0</v>
      </c>
      <c r="M118" s="33">
        <f t="shared" si="51"/>
        <v>0</v>
      </c>
      <c r="O118" s="9" t="s">
        <v>14</v>
      </c>
      <c r="P118" s="16">
        <f>P119+Parameters!$C$13</f>
        <v>3.62</v>
      </c>
      <c r="Q118" s="10" t="s">
        <v>2</v>
      </c>
      <c r="R118" s="5">
        <v>0</v>
      </c>
      <c r="S118" s="33">
        <f t="shared" si="52"/>
        <v>0</v>
      </c>
      <c r="U118" s="9" t="s">
        <v>14</v>
      </c>
      <c r="V118" s="16">
        <f>V119+Parameters!$G$13</f>
        <v>2.11</v>
      </c>
      <c r="W118" s="10" t="s">
        <v>2</v>
      </c>
      <c r="X118" s="5">
        <v>0</v>
      </c>
      <c r="Y118" s="33">
        <f t="shared" si="53"/>
        <v>0</v>
      </c>
      <c r="Z118" s="42" t="s">
        <v>68</v>
      </c>
      <c r="AA118" s="49">
        <f t="shared" si="54"/>
        <v>0</v>
      </c>
      <c r="AB118" s="49">
        <f t="shared" si="55"/>
        <v>0</v>
      </c>
      <c r="AC118" s="49">
        <f t="shared" si="56"/>
        <v>0</v>
      </c>
      <c r="AD118" s="49">
        <f t="shared" si="57"/>
        <v>0</v>
      </c>
      <c r="AE118" s="57">
        <f t="shared" si="58"/>
        <v>0</v>
      </c>
      <c r="AF118" s="57">
        <f t="shared" si="59"/>
        <v>0</v>
      </c>
      <c r="BA118" s="1"/>
      <c r="BB118" s="20"/>
      <c r="BM118" s="1"/>
      <c r="BN118" s="20"/>
      <c r="BY118" s="1"/>
      <c r="BZ118" s="20"/>
    </row>
    <row r="119" spans="3:78" ht="19.5">
      <c r="C119" s="9" t="s">
        <v>15</v>
      </c>
      <c r="D119" s="16">
        <f>Parameters!C7</f>
        <v>3.2</v>
      </c>
      <c r="E119" s="10" t="s">
        <v>2</v>
      </c>
      <c r="F119" s="5">
        <v>0</v>
      </c>
      <c r="G119" s="33">
        <f>IF(F119=F99,0,2)</f>
        <v>0</v>
      </c>
      <c r="I119" s="9" t="s">
        <v>15</v>
      </c>
      <c r="J119" s="16">
        <f>Parameters!G7</f>
        <v>1.7</v>
      </c>
      <c r="K119" s="10" t="s">
        <v>2</v>
      </c>
      <c r="L119" s="5">
        <v>0</v>
      </c>
      <c r="M119" s="33">
        <f>IF(L119=L99,0,2)</f>
        <v>0</v>
      </c>
      <c r="O119" s="9" t="s">
        <v>15</v>
      </c>
      <c r="P119" s="16">
        <f>Parameters!C12</f>
        <v>3.5</v>
      </c>
      <c r="Q119" s="10" t="s">
        <v>2</v>
      </c>
      <c r="R119" s="5">
        <v>0</v>
      </c>
      <c r="S119" s="33">
        <f>IF(R119=R99,0,2)</f>
        <v>0</v>
      </c>
      <c r="U119" s="9" t="s">
        <v>15</v>
      </c>
      <c r="V119" s="16">
        <f>Parameters!G12</f>
        <v>2</v>
      </c>
      <c r="W119" s="10" t="s">
        <v>2</v>
      </c>
      <c r="X119" s="5">
        <v>0</v>
      </c>
      <c r="Y119" s="33">
        <f>IF(X119=X99,0,2)</f>
        <v>0</v>
      </c>
      <c r="Z119" s="42" t="s">
        <v>69</v>
      </c>
      <c r="AA119" s="49">
        <f t="shared" si="54"/>
        <v>0</v>
      </c>
      <c r="AB119" s="49">
        <f t="shared" si="55"/>
        <v>0</v>
      </c>
      <c r="AC119" s="49">
        <f t="shared" si="56"/>
        <v>0</v>
      </c>
      <c r="AD119" s="49">
        <f t="shared" si="57"/>
        <v>0</v>
      </c>
      <c r="AE119" s="58">
        <f t="shared" si="58"/>
        <v>0</v>
      </c>
      <c r="AF119" s="58">
        <f t="shared" si="59"/>
        <v>0</v>
      </c>
      <c r="BA119" s="1"/>
      <c r="BB119" s="20"/>
      <c r="BM119" s="1"/>
      <c r="BN119" s="20"/>
      <c r="BY119" s="1"/>
      <c r="BZ119" s="20"/>
    </row>
    <row r="120" spans="6:78" ht="18.75">
      <c r="F120" s="1"/>
      <c r="G120" s="33"/>
      <c r="R120" s="1"/>
      <c r="S120" s="33"/>
      <c r="X120" s="1"/>
      <c r="Y120" s="33"/>
      <c r="AI120" s="1"/>
      <c r="AJ120" s="20"/>
      <c r="AO120" s="1"/>
      <c r="AP120" s="20"/>
      <c r="BA120" s="1"/>
      <c r="BB120" s="20"/>
      <c r="BM120" s="1"/>
      <c r="BN120" s="20"/>
      <c r="BY120" s="1"/>
      <c r="BZ120" s="20"/>
    </row>
    <row r="121" spans="1:78" ht="18.75">
      <c r="A121" s="38" t="s">
        <v>48</v>
      </c>
      <c r="B121" s="6"/>
      <c r="Z121" s="38" t="str">
        <f>A121</f>
        <v>DAY 7</v>
      </c>
      <c r="AI121" s="1"/>
      <c r="AJ121" s="20"/>
      <c r="AO121" s="1"/>
      <c r="AP121" s="20"/>
      <c r="BA121" s="1"/>
      <c r="BB121" s="20"/>
      <c r="BM121" s="1"/>
      <c r="BN121" s="20"/>
      <c r="BY121" s="1"/>
      <c r="BZ121" s="20"/>
    </row>
    <row r="122" spans="2:78" ht="18.75">
      <c r="B122" s="6" t="str">
        <f>B102</f>
        <v>Shipper 5</v>
      </c>
      <c r="C122" s="60" t="s">
        <v>4</v>
      </c>
      <c r="D122" s="60"/>
      <c r="E122" s="60"/>
      <c r="F122" s="60"/>
      <c r="G122" s="19"/>
      <c r="H122" s="4"/>
      <c r="I122" s="60" t="s">
        <v>20</v>
      </c>
      <c r="J122" s="60"/>
      <c r="K122" s="60"/>
      <c r="L122" s="60"/>
      <c r="O122" s="60" t="str">
        <f>O102</f>
        <v>Bundled capacity A-B</v>
      </c>
      <c r="P122" s="60"/>
      <c r="Q122" s="60"/>
      <c r="R122" s="60"/>
      <c r="S122" s="19"/>
      <c r="T122" s="4"/>
      <c r="U122" s="60" t="str">
        <f>U102</f>
        <v>Bundled capacity B-C</v>
      </c>
      <c r="V122" s="60"/>
      <c r="W122" s="60"/>
      <c r="X122" s="60"/>
      <c r="Y122" s="35"/>
      <c r="Z122" s="6" t="str">
        <f>B122</f>
        <v>Shipper 5</v>
      </c>
      <c r="AI122" s="1"/>
      <c r="AJ122" s="20"/>
      <c r="AO122" s="1"/>
      <c r="AP122" s="20"/>
      <c r="BA122" s="1"/>
      <c r="BB122" s="20"/>
      <c r="BM122" s="1"/>
      <c r="BN122" s="20"/>
      <c r="BY122" s="1"/>
      <c r="BZ122" s="20"/>
    </row>
    <row r="123" spans="25:78" ht="18.75">
      <c r="Y123" s="35"/>
      <c r="AI123" s="1"/>
      <c r="AJ123" s="20"/>
      <c r="AO123" s="1"/>
      <c r="AP123" s="20"/>
      <c r="BA123" s="1"/>
      <c r="BB123" s="20"/>
      <c r="BM123" s="1"/>
      <c r="BN123" s="20"/>
      <c r="BY123" s="1"/>
      <c r="BZ123" s="20"/>
    </row>
    <row r="124" spans="6:78" ht="45">
      <c r="F124" s="2" t="s">
        <v>3</v>
      </c>
      <c r="G124" s="32" t="str">
        <f>G104</f>
        <v>CHECK</v>
      </c>
      <c r="L124" s="2" t="s">
        <v>3</v>
      </c>
      <c r="M124" s="37" t="str">
        <f>M104</f>
        <v>CHECK</v>
      </c>
      <c r="R124" s="2" t="s">
        <v>3</v>
      </c>
      <c r="S124" s="32" t="str">
        <f>S104</f>
        <v>CHECK</v>
      </c>
      <c r="X124" s="2" t="s">
        <v>3</v>
      </c>
      <c r="Y124" s="37" t="str">
        <f>Y104</f>
        <v>CHECK</v>
      </c>
      <c r="Z124" s="41" t="s">
        <v>54</v>
      </c>
      <c r="AA124" s="47" t="s">
        <v>73</v>
      </c>
      <c r="AB124" s="47" t="s">
        <v>74</v>
      </c>
      <c r="AC124" s="47" t="s">
        <v>75</v>
      </c>
      <c r="AD124" s="47" t="s">
        <v>76</v>
      </c>
      <c r="AE124" s="56" t="s">
        <v>71</v>
      </c>
      <c r="AF124" s="56" t="s">
        <v>72</v>
      </c>
      <c r="BA124" s="1"/>
      <c r="BB124" s="20"/>
      <c r="BM124" s="1"/>
      <c r="BN124" s="20"/>
      <c r="BY124" s="1"/>
      <c r="BZ124" s="20"/>
    </row>
    <row r="125" spans="2:78" ht="19.5">
      <c r="B125" s="21" t="s">
        <v>35</v>
      </c>
      <c r="C125" s="9" t="s">
        <v>34</v>
      </c>
      <c r="D125" s="16">
        <f>D126+Parameters!$C$8</f>
        <v>4.740000000000001</v>
      </c>
      <c r="E125" s="10" t="s">
        <v>2</v>
      </c>
      <c r="F125" s="5">
        <v>0</v>
      </c>
      <c r="G125" s="33">
        <f aca="true" t="shared" si="60" ref="G125:G138">IF(AND(F125&lt;=F126,F125&gt;=F105),0,IF(F125&gt;F126,1,2))</f>
        <v>0</v>
      </c>
      <c r="H125" s="21" t="str">
        <f>B125</f>
        <v>Year 1</v>
      </c>
      <c r="I125" s="9" t="s">
        <v>34</v>
      </c>
      <c r="J125" s="16">
        <f>J126+Parameters!$G$8</f>
        <v>3.100000000000001</v>
      </c>
      <c r="K125" s="10" t="s">
        <v>2</v>
      </c>
      <c r="L125" s="5">
        <v>0</v>
      </c>
      <c r="M125" s="33">
        <f aca="true" t="shared" si="61" ref="M125:M138">IF(AND(L125&lt;=L126,L125&gt;=L105),0,IF(L125&gt;L126,1,2))</f>
        <v>0</v>
      </c>
      <c r="N125" s="21" t="s">
        <v>36</v>
      </c>
      <c r="O125" s="9" t="s">
        <v>34</v>
      </c>
      <c r="P125" s="16">
        <f>P126+Parameters!$C$13</f>
        <v>5.1800000000000015</v>
      </c>
      <c r="Q125" s="10" t="s">
        <v>2</v>
      </c>
      <c r="R125" s="5">
        <v>0</v>
      </c>
      <c r="S125" s="33">
        <f aca="true" t="shared" si="62" ref="S125:S138">IF(AND(R125&lt;=R126,R125&gt;=R105),0,IF(R125&gt;R126,1,2))</f>
        <v>0</v>
      </c>
      <c r="T125" s="15" t="str">
        <f>N125</f>
        <v>Year 2</v>
      </c>
      <c r="U125" s="9" t="s">
        <v>34</v>
      </c>
      <c r="V125" s="16">
        <f>V126+Parameters!$G$13</f>
        <v>3.5399999999999983</v>
      </c>
      <c r="W125" s="10" t="s">
        <v>2</v>
      </c>
      <c r="X125" s="5">
        <v>0</v>
      </c>
      <c r="Y125" s="33">
        <f aca="true" t="shared" si="63" ref="Y125:Y138">IF(AND(X125&lt;=X126,X125&gt;=X105),0,IF(X125&gt;X126,1,2))</f>
        <v>0</v>
      </c>
      <c r="Z125" s="42" t="s">
        <v>55</v>
      </c>
      <c r="AA125" s="48">
        <f aca="true" t="shared" si="64" ref="AA125:AA139">D125*F125</f>
        <v>0</v>
      </c>
      <c r="AB125" s="48">
        <f aca="true" t="shared" si="65" ref="AB125:AB139">J125*L125</f>
        <v>0</v>
      </c>
      <c r="AC125" s="48">
        <f aca="true" t="shared" si="66" ref="AC125:AC139">P125*R125</f>
        <v>0</v>
      </c>
      <c r="AD125" s="48">
        <f aca="true" t="shared" si="67" ref="AD125:AD139">V125*X125</f>
        <v>0</v>
      </c>
      <c r="AE125" s="57">
        <f>SUM(AA125:AB125)</f>
        <v>0</v>
      </c>
      <c r="AF125" s="57">
        <f>SUM(AC125:AD125)</f>
        <v>0</v>
      </c>
      <c r="BA125" s="1"/>
      <c r="BB125" s="20"/>
      <c r="BM125" s="1"/>
      <c r="BN125" s="20"/>
      <c r="BY125" s="1"/>
      <c r="BZ125" s="20"/>
    </row>
    <row r="126" spans="2:78" ht="19.5">
      <c r="B126" s="59" t="s">
        <v>5</v>
      </c>
      <c r="C126" s="9" t="s">
        <v>33</v>
      </c>
      <c r="D126" s="16">
        <f>D127+Parameters!$C$8</f>
        <v>4.630000000000001</v>
      </c>
      <c r="E126" s="10" t="s">
        <v>2</v>
      </c>
      <c r="F126" s="5">
        <v>0</v>
      </c>
      <c r="G126" s="33">
        <f t="shared" si="60"/>
        <v>0</v>
      </c>
      <c r="H126" s="59" t="s">
        <v>5</v>
      </c>
      <c r="I126" s="9" t="s">
        <v>33</v>
      </c>
      <c r="J126" s="16">
        <f>J127+Parameters!$G$8</f>
        <v>3.000000000000001</v>
      </c>
      <c r="K126" s="10" t="s">
        <v>2</v>
      </c>
      <c r="L126" s="5">
        <v>0</v>
      </c>
      <c r="M126" s="33">
        <f t="shared" si="61"/>
        <v>0</v>
      </c>
      <c r="N126" s="59" t="s">
        <v>5</v>
      </c>
      <c r="O126" s="9" t="s">
        <v>33</v>
      </c>
      <c r="P126" s="16">
        <f>P127+Parameters!$C$13</f>
        <v>5.060000000000001</v>
      </c>
      <c r="Q126" s="10" t="s">
        <v>2</v>
      </c>
      <c r="R126" s="5">
        <v>0</v>
      </c>
      <c r="S126" s="33">
        <f t="shared" si="62"/>
        <v>0</v>
      </c>
      <c r="T126" s="59" t="s">
        <v>5</v>
      </c>
      <c r="U126" s="9" t="s">
        <v>33</v>
      </c>
      <c r="V126" s="16">
        <f>V127+Parameters!$G$13</f>
        <v>3.4299999999999984</v>
      </c>
      <c r="W126" s="10" t="s">
        <v>2</v>
      </c>
      <c r="X126" s="5">
        <v>0</v>
      </c>
      <c r="Y126" s="33">
        <f t="shared" si="63"/>
        <v>0</v>
      </c>
      <c r="Z126" s="42" t="s">
        <v>56</v>
      </c>
      <c r="AA126" s="48">
        <f t="shared" si="64"/>
        <v>0</v>
      </c>
      <c r="AB126" s="48">
        <f t="shared" si="65"/>
        <v>0</v>
      </c>
      <c r="AC126" s="48">
        <f t="shared" si="66"/>
        <v>0</v>
      </c>
      <c r="AD126" s="48">
        <f t="shared" si="67"/>
        <v>0</v>
      </c>
      <c r="AE126" s="57">
        <f aca="true" t="shared" si="68" ref="AE126:AE139">SUM(AA126:AB126)</f>
        <v>0</v>
      </c>
      <c r="AF126" s="57">
        <f aca="true" t="shared" si="69" ref="AF126:AF139">SUM(AC126:AD126)</f>
        <v>0</v>
      </c>
      <c r="BA126" s="1"/>
      <c r="BB126" s="20"/>
      <c r="BM126" s="1"/>
      <c r="BN126" s="20"/>
      <c r="BY126" s="1"/>
      <c r="BZ126" s="20"/>
    </row>
    <row r="127" spans="2:78" ht="19.5">
      <c r="B127" s="59"/>
      <c r="C127" s="9" t="s">
        <v>32</v>
      </c>
      <c r="D127" s="16">
        <f>D128+Parameters!$C$8</f>
        <v>4.5200000000000005</v>
      </c>
      <c r="E127" s="10" t="s">
        <v>2</v>
      </c>
      <c r="F127" s="5">
        <v>0</v>
      </c>
      <c r="G127" s="33">
        <f t="shared" si="60"/>
        <v>0</v>
      </c>
      <c r="H127" s="59"/>
      <c r="I127" s="9" t="s">
        <v>32</v>
      </c>
      <c r="J127" s="16">
        <f>J128+Parameters!$G$8</f>
        <v>2.900000000000001</v>
      </c>
      <c r="K127" s="10" t="s">
        <v>2</v>
      </c>
      <c r="L127" s="5">
        <v>0</v>
      </c>
      <c r="M127" s="33">
        <f t="shared" si="61"/>
        <v>0</v>
      </c>
      <c r="N127" s="59"/>
      <c r="O127" s="9" t="s">
        <v>32</v>
      </c>
      <c r="P127" s="16">
        <f>P128+Parameters!$C$13</f>
        <v>4.940000000000001</v>
      </c>
      <c r="Q127" s="10" t="s">
        <v>2</v>
      </c>
      <c r="R127" s="5">
        <v>0</v>
      </c>
      <c r="S127" s="33">
        <f t="shared" si="62"/>
        <v>0</v>
      </c>
      <c r="T127" s="59"/>
      <c r="U127" s="9" t="s">
        <v>32</v>
      </c>
      <c r="V127" s="16">
        <f>V128+Parameters!$G$13</f>
        <v>3.3199999999999985</v>
      </c>
      <c r="W127" s="10" t="s">
        <v>2</v>
      </c>
      <c r="X127" s="5">
        <v>0</v>
      </c>
      <c r="Y127" s="33">
        <f t="shared" si="63"/>
        <v>0</v>
      </c>
      <c r="Z127" s="42" t="s">
        <v>57</v>
      </c>
      <c r="AA127" s="48">
        <f t="shared" si="64"/>
        <v>0</v>
      </c>
      <c r="AB127" s="48">
        <f t="shared" si="65"/>
        <v>0</v>
      </c>
      <c r="AC127" s="48">
        <f t="shared" si="66"/>
        <v>0</v>
      </c>
      <c r="AD127" s="48">
        <f t="shared" si="67"/>
        <v>0</v>
      </c>
      <c r="AE127" s="57">
        <f t="shared" si="68"/>
        <v>0</v>
      </c>
      <c r="AF127" s="57">
        <f t="shared" si="69"/>
        <v>0</v>
      </c>
      <c r="BA127" s="1"/>
      <c r="BB127" s="20"/>
      <c r="BM127" s="1"/>
      <c r="BN127" s="20"/>
      <c r="BY127" s="1"/>
      <c r="BZ127" s="20"/>
    </row>
    <row r="128" spans="2:78" ht="19.5">
      <c r="B128" s="59"/>
      <c r="C128" s="9" t="s">
        <v>31</v>
      </c>
      <c r="D128" s="16">
        <f>D129+Parameters!$C$8</f>
        <v>4.41</v>
      </c>
      <c r="E128" s="10" t="s">
        <v>2</v>
      </c>
      <c r="F128" s="5">
        <v>0</v>
      </c>
      <c r="G128" s="33">
        <f t="shared" si="60"/>
        <v>0</v>
      </c>
      <c r="H128" s="59"/>
      <c r="I128" s="9" t="s">
        <v>31</v>
      </c>
      <c r="J128" s="16">
        <f>J129+Parameters!$G$8</f>
        <v>2.8000000000000007</v>
      </c>
      <c r="K128" s="10" t="s">
        <v>2</v>
      </c>
      <c r="L128" s="5">
        <v>0</v>
      </c>
      <c r="M128" s="33">
        <f t="shared" si="61"/>
        <v>0</v>
      </c>
      <c r="N128" s="59"/>
      <c r="O128" s="9" t="s">
        <v>31</v>
      </c>
      <c r="P128" s="16">
        <f>P129+Parameters!$C$13</f>
        <v>4.820000000000001</v>
      </c>
      <c r="Q128" s="10" t="s">
        <v>2</v>
      </c>
      <c r="R128" s="5">
        <v>0</v>
      </c>
      <c r="S128" s="33">
        <f t="shared" si="62"/>
        <v>0</v>
      </c>
      <c r="T128" s="59"/>
      <c r="U128" s="9" t="s">
        <v>31</v>
      </c>
      <c r="V128" s="16">
        <f>V129+Parameters!$G$13</f>
        <v>3.2099999999999986</v>
      </c>
      <c r="W128" s="10" t="s">
        <v>2</v>
      </c>
      <c r="X128" s="5">
        <v>0</v>
      </c>
      <c r="Y128" s="33">
        <f t="shared" si="63"/>
        <v>0</v>
      </c>
      <c r="Z128" s="42" t="s">
        <v>58</v>
      </c>
      <c r="AA128" s="49">
        <f t="shared" si="64"/>
        <v>0</v>
      </c>
      <c r="AB128" s="49">
        <f t="shared" si="65"/>
        <v>0</v>
      </c>
      <c r="AC128" s="49">
        <f t="shared" si="66"/>
        <v>0</v>
      </c>
      <c r="AD128" s="49">
        <f t="shared" si="67"/>
        <v>0</v>
      </c>
      <c r="AE128" s="57">
        <f t="shared" si="68"/>
        <v>0</v>
      </c>
      <c r="AF128" s="57">
        <f t="shared" si="69"/>
        <v>0</v>
      </c>
      <c r="BA128" s="1"/>
      <c r="BB128" s="20"/>
      <c r="BM128" s="1"/>
      <c r="BN128" s="20"/>
      <c r="BY128" s="1"/>
      <c r="BZ128" s="20"/>
    </row>
    <row r="129" spans="2:78" ht="19.5">
      <c r="B129" s="8">
        <f>Parameters!C6</f>
        <v>600000</v>
      </c>
      <c r="C129" s="9" t="s">
        <v>30</v>
      </c>
      <c r="D129" s="16">
        <f>D130+Parameters!$C$8</f>
        <v>4.3</v>
      </c>
      <c r="E129" s="10" t="s">
        <v>2</v>
      </c>
      <c r="F129" s="5">
        <v>0</v>
      </c>
      <c r="G129" s="33">
        <f t="shared" si="60"/>
        <v>0</v>
      </c>
      <c r="H129" s="11">
        <f>Parameters!G6</f>
        <v>450000</v>
      </c>
      <c r="I129" s="9" t="s">
        <v>30</v>
      </c>
      <c r="J129" s="16">
        <f>J130+Parameters!$G$8</f>
        <v>2.7000000000000006</v>
      </c>
      <c r="K129" s="10" t="s">
        <v>2</v>
      </c>
      <c r="L129" s="5">
        <v>0</v>
      </c>
      <c r="M129" s="33">
        <f t="shared" si="61"/>
        <v>0</v>
      </c>
      <c r="N129" s="11">
        <f>Parameters!C11</f>
        <v>800000</v>
      </c>
      <c r="O129" s="9" t="s">
        <v>30</v>
      </c>
      <c r="P129" s="16">
        <f>P130+Parameters!$C$13</f>
        <v>4.700000000000001</v>
      </c>
      <c r="Q129" s="10" t="s">
        <v>2</v>
      </c>
      <c r="R129" s="5">
        <v>0</v>
      </c>
      <c r="S129" s="33">
        <f t="shared" si="62"/>
        <v>0</v>
      </c>
      <c r="T129" s="11">
        <f>Parameters!G11</f>
        <v>550000</v>
      </c>
      <c r="U129" s="9" t="s">
        <v>30</v>
      </c>
      <c r="V129" s="16">
        <f>V130+Parameters!$G$13</f>
        <v>3.0999999999999988</v>
      </c>
      <c r="W129" s="10" t="s">
        <v>2</v>
      </c>
      <c r="X129" s="5">
        <v>0</v>
      </c>
      <c r="Y129" s="33">
        <f t="shared" si="63"/>
        <v>0</v>
      </c>
      <c r="Z129" s="42" t="s">
        <v>59</v>
      </c>
      <c r="AA129" s="49">
        <f t="shared" si="64"/>
        <v>0</v>
      </c>
      <c r="AB129" s="49">
        <f t="shared" si="65"/>
        <v>0</v>
      </c>
      <c r="AC129" s="49">
        <f t="shared" si="66"/>
        <v>0</v>
      </c>
      <c r="AD129" s="49">
        <f t="shared" si="67"/>
        <v>0</v>
      </c>
      <c r="AE129" s="57">
        <f t="shared" si="68"/>
        <v>0</v>
      </c>
      <c r="AF129" s="57">
        <f t="shared" si="69"/>
        <v>0</v>
      </c>
      <c r="BA129" s="1"/>
      <c r="BB129" s="20"/>
      <c r="BM129" s="1"/>
      <c r="BN129" s="20"/>
      <c r="BY129" s="1"/>
      <c r="BZ129" s="20"/>
    </row>
    <row r="130" spans="2:78" ht="19.5">
      <c r="B130" s="23"/>
      <c r="C130" s="9" t="s">
        <v>7</v>
      </c>
      <c r="D130" s="16">
        <f>D131+Parameters!$C$8</f>
        <v>4.1899999999999995</v>
      </c>
      <c r="E130" s="10" t="s">
        <v>2</v>
      </c>
      <c r="F130" s="5">
        <v>0</v>
      </c>
      <c r="G130" s="33">
        <f t="shared" si="60"/>
        <v>0</v>
      </c>
      <c r="H130" s="24"/>
      <c r="I130" s="9" t="s">
        <v>7</v>
      </c>
      <c r="J130" s="16">
        <f>J131+Parameters!$G$8</f>
        <v>2.6000000000000005</v>
      </c>
      <c r="K130" s="10" t="s">
        <v>2</v>
      </c>
      <c r="L130" s="5">
        <v>0</v>
      </c>
      <c r="M130" s="33">
        <f t="shared" si="61"/>
        <v>0</v>
      </c>
      <c r="O130" s="9" t="s">
        <v>7</v>
      </c>
      <c r="P130" s="16">
        <f>P131+Parameters!$C$13</f>
        <v>4.580000000000001</v>
      </c>
      <c r="Q130" s="10" t="s">
        <v>2</v>
      </c>
      <c r="R130" s="5">
        <v>0</v>
      </c>
      <c r="S130" s="33">
        <f t="shared" si="62"/>
        <v>0</v>
      </c>
      <c r="U130" s="9" t="s">
        <v>7</v>
      </c>
      <c r="V130" s="16">
        <f>V131+Parameters!$G$13</f>
        <v>2.989999999999999</v>
      </c>
      <c r="W130" s="10" t="s">
        <v>2</v>
      </c>
      <c r="X130" s="5">
        <v>0</v>
      </c>
      <c r="Y130" s="33">
        <f t="shared" si="63"/>
        <v>0</v>
      </c>
      <c r="Z130" s="42" t="s">
        <v>60</v>
      </c>
      <c r="AA130" s="49">
        <f t="shared" si="64"/>
        <v>0</v>
      </c>
      <c r="AB130" s="49">
        <f t="shared" si="65"/>
        <v>0</v>
      </c>
      <c r="AC130" s="49">
        <f t="shared" si="66"/>
        <v>0</v>
      </c>
      <c r="AD130" s="49">
        <f t="shared" si="67"/>
        <v>0</v>
      </c>
      <c r="AE130" s="57">
        <f t="shared" si="68"/>
        <v>0</v>
      </c>
      <c r="AF130" s="57">
        <f t="shared" si="69"/>
        <v>0</v>
      </c>
      <c r="BA130" s="1"/>
      <c r="BB130" s="20"/>
      <c r="BM130" s="1"/>
      <c r="BN130" s="20"/>
      <c r="BY130" s="1"/>
      <c r="BZ130" s="20"/>
    </row>
    <row r="131" spans="2:78" ht="19.5">
      <c r="B131" s="23"/>
      <c r="C131" s="9" t="s">
        <v>8</v>
      </c>
      <c r="D131" s="16">
        <f>D132+Parameters!$C$8</f>
        <v>4.079999999999999</v>
      </c>
      <c r="E131" s="10" t="s">
        <v>2</v>
      </c>
      <c r="F131" s="5">
        <v>0</v>
      </c>
      <c r="G131" s="33">
        <f t="shared" si="60"/>
        <v>0</v>
      </c>
      <c r="H131" s="24"/>
      <c r="I131" s="9" t="s">
        <v>8</v>
      </c>
      <c r="J131" s="16">
        <f>J132+Parameters!$G$8</f>
        <v>2.5000000000000004</v>
      </c>
      <c r="K131" s="10" t="s">
        <v>2</v>
      </c>
      <c r="L131" s="5">
        <v>0</v>
      </c>
      <c r="M131" s="33">
        <f t="shared" si="61"/>
        <v>0</v>
      </c>
      <c r="O131" s="9" t="s">
        <v>8</v>
      </c>
      <c r="P131" s="16">
        <f>P132+Parameters!$C$13</f>
        <v>4.460000000000001</v>
      </c>
      <c r="Q131" s="10" t="s">
        <v>2</v>
      </c>
      <c r="R131" s="5">
        <v>0</v>
      </c>
      <c r="S131" s="33">
        <f t="shared" si="62"/>
        <v>0</v>
      </c>
      <c r="U131" s="9" t="s">
        <v>8</v>
      </c>
      <c r="V131" s="16">
        <f>V132+Parameters!$G$13</f>
        <v>2.879999999999999</v>
      </c>
      <c r="W131" s="10" t="s">
        <v>2</v>
      </c>
      <c r="X131" s="5">
        <v>0</v>
      </c>
      <c r="Y131" s="33">
        <f t="shared" si="63"/>
        <v>0</v>
      </c>
      <c r="Z131" s="42" t="s">
        <v>61</v>
      </c>
      <c r="AA131" s="49">
        <f t="shared" si="64"/>
        <v>0</v>
      </c>
      <c r="AB131" s="49">
        <f t="shared" si="65"/>
        <v>0</v>
      </c>
      <c r="AC131" s="49">
        <f t="shared" si="66"/>
        <v>0</v>
      </c>
      <c r="AD131" s="49">
        <f t="shared" si="67"/>
        <v>0</v>
      </c>
      <c r="AE131" s="57">
        <f t="shared" si="68"/>
        <v>0</v>
      </c>
      <c r="AF131" s="57">
        <f t="shared" si="69"/>
        <v>0</v>
      </c>
      <c r="BA131" s="1"/>
      <c r="BB131" s="20"/>
      <c r="BM131" s="1"/>
      <c r="BN131" s="20"/>
      <c r="BY131" s="1"/>
      <c r="BZ131" s="20"/>
    </row>
    <row r="132" spans="2:78" ht="19.5">
      <c r="B132" s="23"/>
      <c r="C132" s="9" t="s">
        <v>25</v>
      </c>
      <c r="D132" s="16">
        <f>D133+Parameters!$C$8</f>
        <v>3.9699999999999993</v>
      </c>
      <c r="E132" s="10" t="s">
        <v>2</v>
      </c>
      <c r="F132" s="5">
        <v>0</v>
      </c>
      <c r="G132" s="33">
        <f t="shared" si="60"/>
        <v>0</v>
      </c>
      <c r="H132" s="24"/>
      <c r="I132" s="9" t="s">
        <v>25</v>
      </c>
      <c r="J132" s="16">
        <f>J133+Parameters!$G$8</f>
        <v>2.4000000000000004</v>
      </c>
      <c r="K132" s="10" t="s">
        <v>2</v>
      </c>
      <c r="L132" s="5">
        <v>0</v>
      </c>
      <c r="M132" s="33">
        <f t="shared" si="61"/>
        <v>0</v>
      </c>
      <c r="O132" s="9" t="s">
        <v>25</v>
      </c>
      <c r="P132" s="16">
        <f>P133+Parameters!$C$13</f>
        <v>4.340000000000001</v>
      </c>
      <c r="Q132" s="10" t="s">
        <v>2</v>
      </c>
      <c r="R132" s="5">
        <v>0</v>
      </c>
      <c r="S132" s="33">
        <f t="shared" si="62"/>
        <v>0</v>
      </c>
      <c r="U132" s="9" t="s">
        <v>25</v>
      </c>
      <c r="V132" s="16">
        <f>V133+Parameters!$G$13</f>
        <v>2.769999999999999</v>
      </c>
      <c r="W132" s="10" t="s">
        <v>2</v>
      </c>
      <c r="X132" s="5">
        <v>0</v>
      </c>
      <c r="Y132" s="33">
        <f t="shared" si="63"/>
        <v>0</v>
      </c>
      <c r="Z132" s="42" t="s">
        <v>62</v>
      </c>
      <c r="AA132" s="49">
        <f t="shared" si="64"/>
        <v>0</v>
      </c>
      <c r="AB132" s="49">
        <f t="shared" si="65"/>
        <v>0</v>
      </c>
      <c r="AC132" s="49">
        <f t="shared" si="66"/>
        <v>0</v>
      </c>
      <c r="AD132" s="49">
        <f t="shared" si="67"/>
        <v>0</v>
      </c>
      <c r="AE132" s="57">
        <f t="shared" si="68"/>
        <v>0</v>
      </c>
      <c r="AF132" s="57">
        <f t="shared" si="69"/>
        <v>0</v>
      </c>
      <c r="BA132" s="1"/>
      <c r="BB132" s="20"/>
      <c r="BM132" s="1"/>
      <c r="BN132" s="20"/>
      <c r="BY132" s="1"/>
      <c r="BZ132" s="20"/>
    </row>
    <row r="133" spans="2:78" ht="19.5">
      <c r="B133" s="23"/>
      <c r="C133" s="9" t="s">
        <v>9</v>
      </c>
      <c r="D133" s="16">
        <f>D134+Parameters!$C$8</f>
        <v>3.8599999999999994</v>
      </c>
      <c r="E133" s="10" t="s">
        <v>2</v>
      </c>
      <c r="F133" s="5">
        <v>0</v>
      </c>
      <c r="G133" s="33">
        <f t="shared" si="60"/>
        <v>0</v>
      </c>
      <c r="H133" s="24"/>
      <c r="I133" s="9" t="s">
        <v>9</v>
      </c>
      <c r="J133" s="16">
        <f>J134+Parameters!$G$8</f>
        <v>2.3000000000000003</v>
      </c>
      <c r="K133" s="10" t="s">
        <v>2</v>
      </c>
      <c r="L133" s="5">
        <v>0</v>
      </c>
      <c r="M133" s="33">
        <f t="shared" si="61"/>
        <v>0</v>
      </c>
      <c r="O133" s="9" t="s">
        <v>9</v>
      </c>
      <c r="P133" s="16">
        <f>P134+Parameters!$C$13</f>
        <v>4.220000000000001</v>
      </c>
      <c r="Q133" s="10" t="s">
        <v>2</v>
      </c>
      <c r="R133" s="5">
        <v>0</v>
      </c>
      <c r="S133" s="33">
        <f t="shared" si="62"/>
        <v>0</v>
      </c>
      <c r="U133" s="9" t="s">
        <v>9</v>
      </c>
      <c r="V133" s="16">
        <f>V134+Parameters!$G$13</f>
        <v>2.6599999999999993</v>
      </c>
      <c r="W133" s="10" t="s">
        <v>2</v>
      </c>
      <c r="X133" s="5">
        <v>0</v>
      </c>
      <c r="Y133" s="33">
        <f t="shared" si="63"/>
        <v>0</v>
      </c>
      <c r="Z133" s="42" t="s">
        <v>63</v>
      </c>
      <c r="AA133" s="49">
        <f t="shared" si="64"/>
        <v>0</v>
      </c>
      <c r="AB133" s="49">
        <f t="shared" si="65"/>
        <v>0</v>
      </c>
      <c r="AC133" s="49">
        <f t="shared" si="66"/>
        <v>0</v>
      </c>
      <c r="AD133" s="49">
        <f t="shared" si="67"/>
        <v>0</v>
      </c>
      <c r="AE133" s="57">
        <f t="shared" si="68"/>
        <v>0</v>
      </c>
      <c r="AF133" s="57">
        <f t="shared" si="69"/>
        <v>0</v>
      </c>
      <c r="BA133" s="1"/>
      <c r="BB133" s="20"/>
      <c r="BM133" s="1"/>
      <c r="BN133" s="20"/>
      <c r="BY133" s="1"/>
      <c r="BZ133" s="20"/>
    </row>
    <row r="134" spans="2:78" ht="19.5">
      <c r="B134" s="23"/>
      <c r="C134" s="9" t="s">
        <v>10</v>
      </c>
      <c r="D134" s="16">
        <f>D135+Parameters!$C$8</f>
        <v>3.7499999999999996</v>
      </c>
      <c r="E134" s="10" t="s">
        <v>2</v>
      </c>
      <c r="F134" s="5">
        <v>0</v>
      </c>
      <c r="G134" s="33">
        <f t="shared" si="60"/>
        <v>0</v>
      </c>
      <c r="H134" s="24"/>
      <c r="I134" s="9" t="s">
        <v>10</v>
      </c>
      <c r="J134" s="16">
        <f>J135+Parameters!$G$8</f>
        <v>2.2</v>
      </c>
      <c r="K134" s="10" t="s">
        <v>2</v>
      </c>
      <c r="L134" s="5">
        <v>0</v>
      </c>
      <c r="M134" s="33">
        <f t="shared" si="61"/>
        <v>0</v>
      </c>
      <c r="O134" s="9" t="s">
        <v>10</v>
      </c>
      <c r="P134" s="16">
        <f>P135+Parameters!$C$13</f>
        <v>4.1000000000000005</v>
      </c>
      <c r="Q134" s="10" t="s">
        <v>2</v>
      </c>
      <c r="R134" s="5">
        <v>0</v>
      </c>
      <c r="S134" s="33">
        <f t="shared" si="62"/>
        <v>0</v>
      </c>
      <c r="U134" s="9" t="s">
        <v>10</v>
      </c>
      <c r="V134" s="16">
        <f>V135+Parameters!$G$13</f>
        <v>2.5499999999999994</v>
      </c>
      <c r="W134" s="10" t="s">
        <v>2</v>
      </c>
      <c r="X134" s="5">
        <v>0</v>
      </c>
      <c r="Y134" s="33">
        <f t="shared" si="63"/>
        <v>0</v>
      </c>
      <c r="Z134" s="43" t="s">
        <v>64</v>
      </c>
      <c r="AA134" s="50">
        <f t="shared" si="64"/>
        <v>0</v>
      </c>
      <c r="AB134" s="50">
        <f t="shared" si="65"/>
        <v>0</v>
      </c>
      <c r="AC134" s="50">
        <f t="shared" si="66"/>
        <v>0</v>
      </c>
      <c r="AD134" s="50">
        <f t="shared" si="67"/>
        <v>0</v>
      </c>
      <c r="AE134" s="57">
        <f t="shared" si="68"/>
        <v>0</v>
      </c>
      <c r="AF134" s="57">
        <f t="shared" si="69"/>
        <v>0</v>
      </c>
      <c r="BA134" s="1"/>
      <c r="BB134" s="20"/>
      <c r="BM134" s="1"/>
      <c r="BN134" s="20"/>
      <c r="BY134" s="1"/>
      <c r="BZ134" s="20"/>
    </row>
    <row r="135" spans="3:78" ht="19.5">
      <c r="C135" s="9" t="s">
        <v>11</v>
      </c>
      <c r="D135" s="16">
        <f>D136+Parameters!$C$8</f>
        <v>3.6399999999999997</v>
      </c>
      <c r="E135" s="10" t="s">
        <v>2</v>
      </c>
      <c r="F135" s="5">
        <v>0</v>
      </c>
      <c r="G135" s="33">
        <f t="shared" si="60"/>
        <v>0</v>
      </c>
      <c r="I135" s="9" t="s">
        <v>11</v>
      </c>
      <c r="J135" s="16">
        <f>J136+Parameters!$G$8</f>
        <v>2.1</v>
      </c>
      <c r="K135" s="10" t="s">
        <v>2</v>
      </c>
      <c r="L135" s="5">
        <v>0</v>
      </c>
      <c r="M135" s="33">
        <f t="shared" si="61"/>
        <v>0</v>
      </c>
      <c r="O135" s="9" t="s">
        <v>11</v>
      </c>
      <c r="P135" s="16">
        <f>P136+Parameters!$C$13</f>
        <v>3.9800000000000004</v>
      </c>
      <c r="Q135" s="10" t="s">
        <v>2</v>
      </c>
      <c r="R135" s="5">
        <v>0</v>
      </c>
      <c r="S135" s="33">
        <f t="shared" si="62"/>
        <v>0</v>
      </c>
      <c r="U135" s="9" t="s">
        <v>11</v>
      </c>
      <c r="V135" s="16">
        <f>V136+Parameters!$G$13</f>
        <v>2.4399999999999995</v>
      </c>
      <c r="W135" s="10" t="s">
        <v>2</v>
      </c>
      <c r="X135" s="5">
        <v>0</v>
      </c>
      <c r="Y135" s="33">
        <f t="shared" si="63"/>
        <v>0</v>
      </c>
      <c r="Z135" s="42" t="s">
        <v>65</v>
      </c>
      <c r="AA135" s="49">
        <f t="shared" si="64"/>
        <v>0</v>
      </c>
      <c r="AB135" s="49">
        <f t="shared" si="65"/>
        <v>0</v>
      </c>
      <c r="AC135" s="49">
        <f t="shared" si="66"/>
        <v>0</v>
      </c>
      <c r="AD135" s="49">
        <f t="shared" si="67"/>
        <v>0</v>
      </c>
      <c r="AE135" s="57">
        <f t="shared" si="68"/>
        <v>0</v>
      </c>
      <c r="AF135" s="57">
        <f t="shared" si="69"/>
        <v>0</v>
      </c>
      <c r="BA135" s="1"/>
      <c r="BB135" s="20"/>
      <c r="BM135" s="1"/>
      <c r="BN135" s="20"/>
      <c r="BY135" s="1"/>
      <c r="BZ135" s="20"/>
    </row>
    <row r="136" spans="3:78" ht="19.5">
      <c r="C136" s="9" t="s">
        <v>12</v>
      </c>
      <c r="D136" s="16">
        <f>D137+Parameters!$C$8</f>
        <v>3.53</v>
      </c>
      <c r="E136" s="10" t="s">
        <v>2</v>
      </c>
      <c r="F136" s="5">
        <v>0</v>
      </c>
      <c r="G136" s="33">
        <f t="shared" si="60"/>
        <v>0</v>
      </c>
      <c r="I136" s="9" t="s">
        <v>12</v>
      </c>
      <c r="J136" s="16">
        <f>J137+Parameters!$G$8</f>
        <v>2</v>
      </c>
      <c r="K136" s="10" t="s">
        <v>2</v>
      </c>
      <c r="L136" s="5">
        <v>0</v>
      </c>
      <c r="M136" s="33">
        <f t="shared" si="61"/>
        <v>0</v>
      </c>
      <c r="O136" s="9" t="s">
        <v>12</v>
      </c>
      <c r="P136" s="16">
        <f>P137+Parameters!$C$13</f>
        <v>3.8600000000000003</v>
      </c>
      <c r="Q136" s="10" t="s">
        <v>2</v>
      </c>
      <c r="R136" s="5">
        <v>0</v>
      </c>
      <c r="S136" s="33">
        <f t="shared" si="62"/>
        <v>0</v>
      </c>
      <c r="U136" s="9" t="s">
        <v>12</v>
      </c>
      <c r="V136" s="16">
        <f>V137+Parameters!$G$13</f>
        <v>2.3299999999999996</v>
      </c>
      <c r="W136" s="10" t="s">
        <v>2</v>
      </c>
      <c r="X136" s="5">
        <v>0</v>
      </c>
      <c r="Y136" s="33">
        <f t="shared" si="63"/>
        <v>0</v>
      </c>
      <c r="Z136" s="44" t="s">
        <v>66</v>
      </c>
      <c r="AA136" s="51">
        <f t="shared" si="64"/>
        <v>0</v>
      </c>
      <c r="AB136" s="51">
        <f t="shared" si="65"/>
        <v>0</v>
      </c>
      <c r="AC136" s="51">
        <f t="shared" si="66"/>
        <v>0</v>
      </c>
      <c r="AD136" s="51">
        <f t="shared" si="67"/>
        <v>0</v>
      </c>
      <c r="AE136" s="57">
        <f t="shared" si="68"/>
        <v>0</v>
      </c>
      <c r="AF136" s="57">
        <f t="shared" si="69"/>
        <v>0</v>
      </c>
      <c r="BA136" s="1"/>
      <c r="BB136" s="20"/>
      <c r="BM136" s="1"/>
      <c r="BN136" s="20"/>
      <c r="BY136" s="1"/>
      <c r="BZ136" s="20"/>
    </row>
    <row r="137" spans="3:78" ht="19.5">
      <c r="C137" s="9" t="s">
        <v>13</v>
      </c>
      <c r="D137" s="16">
        <f>D138+Parameters!$C$8</f>
        <v>3.42</v>
      </c>
      <c r="E137" s="10" t="s">
        <v>2</v>
      </c>
      <c r="F137" s="5">
        <v>0</v>
      </c>
      <c r="G137" s="33">
        <f t="shared" si="60"/>
        <v>0</v>
      </c>
      <c r="I137" s="9" t="s">
        <v>13</v>
      </c>
      <c r="J137" s="16">
        <f>J138+Parameters!$G$8</f>
        <v>1.9000000000000001</v>
      </c>
      <c r="K137" s="10" t="s">
        <v>2</v>
      </c>
      <c r="L137" s="5">
        <v>0</v>
      </c>
      <c r="M137" s="33">
        <f t="shared" si="61"/>
        <v>0</v>
      </c>
      <c r="O137" s="9" t="s">
        <v>13</v>
      </c>
      <c r="P137" s="16">
        <f>P138+Parameters!$C$13</f>
        <v>3.74</v>
      </c>
      <c r="Q137" s="10" t="s">
        <v>2</v>
      </c>
      <c r="R137" s="5">
        <v>0</v>
      </c>
      <c r="S137" s="33">
        <f t="shared" si="62"/>
        <v>0</v>
      </c>
      <c r="U137" s="9" t="s">
        <v>13</v>
      </c>
      <c r="V137" s="16">
        <f>V138+Parameters!$G$13</f>
        <v>2.2199999999999998</v>
      </c>
      <c r="W137" s="10" t="s">
        <v>2</v>
      </c>
      <c r="X137" s="5">
        <v>0</v>
      </c>
      <c r="Y137" s="33">
        <f t="shared" si="63"/>
        <v>0</v>
      </c>
      <c r="Z137" s="42" t="s">
        <v>67</v>
      </c>
      <c r="AA137" s="49">
        <f t="shared" si="64"/>
        <v>0</v>
      </c>
      <c r="AB137" s="49">
        <f t="shared" si="65"/>
        <v>0</v>
      </c>
      <c r="AC137" s="49">
        <f t="shared" si="66"/>
        <v>0</v>
      </c>
      <c r="AD137" s="49">
        <f t="shared" si="67"/>
        <v>0</v>
      </c>
      <c r="AE137" s="57">
        <f t="shared" si="68"/>
        <v>0</v>
      </c>
      <c r="AF137" s="57">
        <f t="shared" si="69"/>
        <v>0</v>
      </c>
      <c r="BA137" s="1"/>
      <c r="BB137" s="20"/>
      <c r="BM137" s="1"/>
      <c r="BN137" s="20"/>
      <c r="BY137" s="1"/>
      <c r="BZ137" s="20"/>
    </row>
    <row r="138" spans="3:78" ht="19.5">
      <c r="C138" s="9" t="s">
        <v>14</v>
      </c>
      <c r="D138" s="16">
        <f>D139+Parameters!$C$8</f>
        <v>3.31</v>
      </c>
      <c r="E138" s="10" t="s">
        <v>2</v>
      </c>
      <c r="F138" s="5">
        <v>0</v>
      </c>
      <c r="G138" s="33">
        <f t="shared" si="60"/>
        <v>0</v>
      </c>
      <c r="I138" s="9" t="s">
        <v>14</v>
      </c>
      <c r="J138" s="16">
        <f>J139+Parameters!$G$8</f>
        <v>1.8</v>
      </c>
      <c r="K138" s="10" t="s">
        <v>2</v>
      </c>
      <c r="L138" s="5">
        <v>0</v>
      </c>
      <c r="M138" s="33">
        <f t="shared" si="61"/>
        <v>0</v>
      </c>
      <c r="O138" s="9" t="s">
        <v>14</v>
      </c>
      <c r="P138" s="16">
        <f>P139+Parameters!$C$13</f>
        <v>3.62</v>
      </c>
      <c r="Q138" s="10" t="s">
        <v>2</v>
      </c>
      <c r="R138" s="5">
        <v>0</v>
      </c>
      <c r="S138" s="33">
        <f t="shared" si="62"/>
        <v>0</v>
      </c>
      <c r="U138" s="9" t="s">
        <v>14</v>
      </c>
      <c r="V138" s="16">
        <f>V139+Parameters!$G$13</f>
        <v>2.11</v>
      </c>
      <c r="W138" s="10" t="s">
        <v>2</v>
      </c>
      <c r="X138" s="5">
        <v>0</v>
      </c>
      <c r="Y138" s="33">
        <f t="shared" si="63"/>
        <v>0</v>
      </c>
      <c r="Z138" s="42" t="s">
        <v>68</v>
      </c>
      <c r="AA138" s="49">
        <f t="shared" si="64"/>
        <v>0</v>
      </c>
      <c r="AB138" s="49">
        <f t="shared" si="65"/>
        <v>0</v>
      </c>
      <c r="AC138" s="49">
        <f t="shared" si="66"/>
        <v>0</v>
      </c>
      <c r="AD138" s="49">
        <f t="shared" si="67"/>
        <v>0</v>
      </c>
      <c r="AE138" s="57">
        <f t="shared" si="68"/>
        <v>0</v>
      </c>
      <c r="AF138" s="57">
        <f t="shared" si="69"/>
        <v>0</v>
      </c>
      <c r="BA138" s="1"/>
      <c r="BB138" s="20"/>
      <c r="BM138" s="1"/>
      <c r="BN138" s="20"/>
      <c r="BY138" s="1"/>
      <c r="BZ138" s="20"/>
    </row>
    <row r="139" spans="3:78" ht="19.5">
      <c r="C139" s="9" t="s">
        <v>15</v>
      </c>
      <c r="D139" s="16">
        <f>Parameters!C7</f>
        <v>3.2</v>
      </c>
      <c r="E139" s="10" t="s">
        <v>2</v>
      </c>
      <c r="F139" s="5">
        <v>0</v>
      </c>
      <c r="G139" s="33">
        <f>IF(F139=F119,0,2)</f>
        <v>0</v>
      </c>
      <c r="I139" s="9" t="s">
        <v>15</v>
      </c>
      <c r="J139" s="16">
        <f>Parameters!G7</f>
        <v>1.7</v>
      </c>
      <c r="K139" s="10" t="s">
        <v>2</v>
      </c>
      <c r="L139" s="5">
        <v>0</v>
      </c>
      <c r="M139" s="33">
        <f>IF(L139=L119,0,2)</f>
        <v>0</v>
      </c>
      <c r="O139" s="9" t="s">
        <v>15</v>
      </c>
      <c r="P139" s="16">
        <f>Parameters!C12</f>
        <v>3.5</v>
      </c>
      <c r="Q139" s="10" t="s">
        <v>2</v>
      </c>
      <c r="R139" s="5">
        <v>0</v>
      </c>
      <c r="S139" s="33">
        <f>IF(R139=R119,0,2)</f>
        <v>0</v>
      </c>
      <c r="U139" s="9" t="s">
        <v>15</v>
      </c>
      <c r="V139" s="16">
        <f>Parameters!G12</f>
        <v>2</v>
      </c>
      <c r="W139" s="10" t="s">
        <v>2</v>
      </c>
      <c r="X139" s="5">
        <v>0</v>
      </c>
      <c r="Y139" s="33">
        <f>IF(X139=X119,0,2)</f>
        <v>0</v>
      </c>
      <c r="Z139" s="42" t="s">
        <v>69</v>
      </c>
      <c r="AA139" s="49">
        <f t="shared" si="64"/>
        <v>0</v>
      </c>
      <c r="AB139" s="49">
        <f t="shared" si="65"/>
        <v>0</v>
      </c>
      <c r="AC139" s="49">
        <f t="shared" si="66"/>
        <v>0</v>
      </c>
      <c r="AD139" s="49">
        <f t="shared" si="67"/>
        <v>0</v>
      </c>
      <c r="AE139" s="58">
        <f t="shared" si="68"/>
        <v>0</v>
      </c>
      <c r="AF139" s="58">
        <f t="shared" si="69"/>
        <v>0</v>
      </c>
      <c r="BA139" s="1"/>
      <c r="BB139" s="20"/>
      <c r="BM139" s="1"/>
      <c r="BN139" s="20"/>
      <c r="BY139" s="1"/>
      <c r="BZ139" s="20"/>
    </row>
    <row r="140" spans="6:78" ht="18.75">
      <c r="F140" s="1"/>
      <c r="G140" s="33"/>
      <c r="R140" s="1"/>
      <c r="S140" s="33"/>
      <c r="X140" s="1"/>
      <c r="Y140" s="33"/>
      <c r="AI140" s="1"/>
      <c r="AJ140" s="20"/>
      <c r="AO140" s="1"/>
      <c r="AP140" s="20"/>
      <c r="BA140" s="1"/>
      <c r="BB140" s="20"/>
      <c r="BM140" s="1"/>
      <c r="BN140" s="20"/>
      <c r="BY140" s="1"/>
      <c r="BZ140" s="20"/>
    </row>
    <row r="141" spans="1:78" ht="18.75">
      <c r="A141" s="38" t="s">
        <v>49</v>
      </c>
      <c r="B141" s="6"/>
      <c r="R141" s="1"/>
      <c r="S141" s="33"/>
      <c r="X141" s="1"/>
      <c r="Y141" s="33"/>
      <c r="Z141" s="38" t="str">
        <f>A141</f>
        <v>DAY 8</v>
      </c>
      <c r="AI141" s="1"/>
      <c r="AJ141" s="20"/>
      <c r="AO141" s="1"/>
      <c r="AP141" s="20"/>
      <c r="BA141" s="1"/>
      <c r="BB141" s="20"/>
      <c r="BM141" s="1"/>
      <c r="BN141" s="20"/>
      <c r="BY141" s="1"/>
      <c r="BZ141" s="20"/>
    </row>
    <row r="142" spans="2:78" ht="18.75">
      <c r="B142" s="6" t="str">
        <f>B122</f>
        <v>Shipper 5</v>
      </c>
      <c r="C142" s="60" t="s">
        <v>4</v>
      </c>
      <c r="D142" s="60"/>
      <c r="E142" s="60"/>
      <c r="F142" s="60"/>
      <c r="G142" s="19"/>
      <c r="H142" s="4"/>
      <c r="I142" s="60" t="s">
        <v>20</v>
      </c>
      <c r="J142" s="60"/>
      <c r="K142" s="60"/>
      <c r="L142" s="60"/>
      <c r="O142" s="60" t="str">
        <f>O122</f>
        <v>Bundled capacity A-B</v>
      </c>
      <c r="P142" s="60"/>
      <c r="Q142" s="60"/>
      <c r="R142" s="60"/>
      <c r="S142" s="19"/>
      <c r="T142" s="4"/>
      <c r="U142" s="60" t="str">
        <f>U122</f>
        <v>Bundled capacity B-C</v>
      </c>
      <c r="V142" s="60"/>
      <c r="W142" s="60"/>
      <c r="X142" s="60"/>
      <c r="Y142" s="35"/>
      <c r="Z142" s="6" t="str">
        <f>B142</f>
        <v>Shipper 5</v>
      </c>
      <c r="AI142" s="1"/>
      <c r="AJ142" s="20"/>
      <c r="AO142" s="1"/>
      <c r="AP142" s="20"/>
      <c r="BA142" s="1"/>
      <c r="BB142" s="20"/>
      <c r="BM142" s="1"/>
      <c r="BN142" s="20"/>
      <c r="BY142" s="1"/>
      <c r="BZ142" s="20"/>
    </row>
    <row r="143" spans="25:78" ht="18.75">
      <c r="Y143" s="35"/>
      <c r="AI143" s="1"/>
      <c r="AJ143" s="20"/>
      <c r="AO143" s="1"/>
      <c r="AP143" s="20"/>
      <c r="BA143" s="1"/>
      <c r="BB143" s="20"/>
      <c r="BM143" s="1"/>
      <c r="BN143" s="20"/>
      <c r="BY143" s="1"/>
      <c r="BZ143" s="20"/>
    </row>
    <row r="144" spans="6:78" ht="45">
      <c r="F144" s="2" t="s">
        <v>3</v>
      </c>
      <c r="G144" s="32" t="str">
        <f>G124</f>
        <v>CHECK</v>
      </c>
      <c r="L144" s="2" t="s">
        <v>3</v>
      </c>
      <c r="M144" s="37" t="str">
        <f>M124</f>
        <v>CHECK</v>
      </c>
      <c r="R144" s="2" t="s">
        <v>3</v>
      </c>
      <c r="S144" s="32" t="str">
        <f>S124</f>
        <v>CHECK</v>
      </c>
      <c r="X144" s="2" t="s">
        <v>3</v>
      </c>
      <c r="Y144" s="37" t="str">
        <f>Y124</f>
        <v>CHECK</v>
      </c>
      <c r="Z144" s="41" t="s">
        <v>54</v>
      </c>
      <c r="AA144" s="47" t="s">
        <v>73</v>
      </c>
      <c r="AB144" s="47" t="s">
        <v>74</v>
      </c>
      <c r="AC144" s="47" t="s">
        <v>75</v>
      </c>
      <c r="AD144" s="47" t="s">
        <v>76</v>
      </c>
      <c r="AE144" s="56" t="s">
        <v>71</v>
      </c>
      <c r="AF144" s="56" t="s">
        <v>72</v>
      </c>
      <c r="AO144" s="1"/>
      <c r="AP144" s="20"/>
      <c r="BA144" s="1"/>
      <c r="BB144" s="20"/>
      <c r="BM144" s="1"/>
      <c r="BN144" s="20"/>
      <c r="BY144" s="1"/>
      <c r="BZ144" s="20"/>
    </row>
    <row r="145" spans="2:78" ht="19.5">
      <c r="B145" s="21" t="s">
        <v>35</v>
      </c>
      <c r="C145" s="9" t="s">
        <v>34</v>
      </c>
      <c r="D145" s="16">
        <f>D146+Parameters!$C$8</f>
        <v>4.740000000000001</v>
      </c>
      <c r="E145" s="10" t="s">
        <v>2</v>
      </c>
      <c r="F145" s="5">
        <v>0</v>
      </c>
      <c r="G145" s="33">
        <f aca="true" t="shared" si="70" ref="G145:G158">IF(AND(F145&lt;=F146,F145&gt;=F125),0,IF(F145&gt;F146,1,2))</f>
        <v>0</v>
      </c>
      <c r="H145" s="21" t="str">
        <f>B145</f>
        <v>Year 1</v>
      </c>
      <c r="I145" s="9" t="s">
        <v>34</v>
      </c>
      <c r="J145" s="16">
        <f>J146+Parameters!$G$8</f>
        <v>3.100000000000001</v>
      </c>
      <c r="K145" s="10" t="s">
        <v>2</v>
      </c>
      <c r="L145" s="5">
        <v>0</v>
      </c>
      <c r="M145" s="33">
        <f aca="true" t="shared" si="71" ref="M145:M158">IF(AND(L145&lt;=L146,L145&gt;=L125),0,IF(L145&gt;L146,1,2))</f>
        <v>0</v>
      </c>
      <c r="N145" s="21" t="s">
        <v>36</v>
      </c>
      <c r="O145" s="9" t="s">
        <v>34</v>
      </c>
      <c r="P145" s="16">
        <f>P146+Parameters!$C$13</f>
        <v>5.1800000000000015</v>
      </c>
      <c r="Q145" s="10" t="s">
        <v>2</v>
      </c>
      <c r="R145" s="5">
        <v>0</v>
      </c>
      <c r="S145" s="33">
        <f aca="true" t="shared" si="72" ref="S145:S158">IF(AND(R145&lt;=R146,R145&gt;=R125),0,IF(R145&gt;R146,1,2))</f>
        <v>0</v>
      </c>
      <c r="T145" s="15" t="str">
        <f>N145</f>
        <v>Year 2</v>
      </c>
      <c r="U145" s="9" t="s">
        <v>34</v>
      </c>
      <c r="V145" s="16">
        <f>V146+Parameters!$G$13</f>
        <v>3.5399999999999983</v>
      </c>
      <c r="W145" s="10" t="s">
        <v>2</v>
      </c>
      <c r="X145" s="5">
        <v>0</v>
      </c>
      <c r="Y145" s="33">
        <f aca="true" t="shared" si="73" ref="Y145:Y158">IF(AND(X145&lt;=X146,X145&gt;=X125),0,IF(X145&gt;X146,1,2))</f>
        <v>0</v>
      </c>
      <c r="Z145" s="42" t="s">
        <v>55</v>
      </c>
      <c r="AA145" s="48">
        <f aca="true" t="shared" si="74" ref="AA145:AA159">D145*F145</f>
        <v>0</v>
      </c>
      <c r="AB145" s="48">
        <f aca="true" t="shared" si="75" ref="AB145:AB159">J145*L145</f>
        <v>0</v>
      </c>
      <c r="AC145" s="48">
        <f aca="true" t="shared" si="76" ref="AC145:AC159">P145*R145</f>
        <v>0</v>
      </c>
      <c r="AD145" s="48">
        <f aca="true" t="shared" si="77" ref="AD145:AD159">V145*X145</f>
        <v>0</v>
      </c>
      <c r="AE145" s="57">
        <f>SUM(AA145:AB145)</f>
        <v>0</v>
      </c>
      <c r="AF145" s="57">
        <f>SUM(AC145:AD145)</f>
        <v>0</v>
      </c>
      <c r="AO145" s="1"/>
      <c r="AP145" s="20"/>
      <c r="BA145" s="1"/>
      <c r="BB145" s="20"/>
      <c r="BM145" s="1"/>
      <c r="BN145" s="20"/>
      <c r="BY145" s="1"/>
      <c r="BZ145" s="20"/>
    </row>
    <row r="146" spans="2:78" ht="19.5">
      <c r="B146" s="59" t="s">
        <v>5</v>
      </c>
      <c r="C146" s="9" t="s">
        <v>33</v>
      </c>
      <c r="D146" s="16">
        <f>D147+Parameters!$C$8</f>
        <v>4.630000000000001</v>
      </c>
      <c r="E146" s="10" t="s">
        <v>2</v>
      </c>
      <c r="F146" s="5">
        <v>0</v>
      </c>
      <c r="G146" s="33">
        <f t="shared" si="70"/>
        <v>0</v>
      </c>
      <c r="H146" s="59" t="s">
        <v>5</v>
      </c>
      <c r="I146" s="9" t="s">
        <v>33</v>
      </c>
      <c r="J146" s="16">
        <f>J147+Parameters!$G$8</f>
        <v>3.000000000000001</v>
      </c>
      <c r="K146" s="10" t="s">
        <v>2</v>
      </c>
      <c r="L146" s="5">
        <v>0</v>
      </c>
      <c r="M146" s="33">
        <f t="shared" si="71"/>
        <v>0</v>
      </c>
      <c r="N146" s="59" t="s">
        <v>5</v>
      </c>
      <c r="O146" s="9" t="s">
        <v>33</v>
      </c>
      <c r="P146" s="16">
        <f>P147+Parameters!$C$13</f>
        <v>5.060000000000001</v>
      </c>
      <c r="Q146" s="10" t="s">
        <v>2</v>
      </c>
      <c r="R146" s="5">
        <v>0</v>
      </c>
      <c r="S146" s="33">
        <f t="shared" si="72"/>
        <v>0</v>
      </c>
      <c r="T146" s="59" t="s">
        <v>5</v>
      </c>
      <c r="U146" s="9" t="s">
        <v>33</v>
      </c>
      <c r="V146" s="16">
        <f>V147+Parameters!$G$13</f>
        <v>3.4299999999999984</v>
      </c>
      <c r="W146" s="10" t="s">
        <v>2</v>
      </c>
      <c r="X146" s="5">
        <v>0</v>
      </c>
      <c r="Y146" s="33">
        <f t="shared" si="73"/>
        <v>0</v>
      </c>
      <c r="Z146" s="42" t="s">
        <v>56</v>
      </c>
      <c r="AA146" s="48">
        <f t="shared" si="74"/>
        <v>0</v>
      </c>
      <c r="AB146" s="48">
        <f t="shared" si="75"/>
        <v>0</v>
      </c>
      <c r="AC146" s="48">
        <f t="shared" si="76"/>
        <v>0</v>
      </c>
      <c r="AD146" s="48">
        <f t="shared" si="77"/>
        <v>0</v>
      </c>
      <c r="AE146" s="57">
        <f aca="true" t="shared" si="78" ref="AE146:AE159">SUM(AA146:AB146)</f>
        <v>0</v>
      </c>
      <c r="AF146" s="57">
        <f aca="true" t="shared" si="79" ref="AF146:AF159">SUM(AC146:AD146)</f>
        <v>0</v>
      </c>
      <c r="AO146" s="1"/>
      <c r="AP146" s="20"/>
      <c r="BA146" s="1"/>
      <c r="BB146" s="20"/>
      <c r="BM146" s="1"/>
      <c r="BN146" s="20"/>
      <c r="BY146" s="1"/>
      <c r="BZ146" s="20"/>
    </row>
    <row r="147" spans="2:78" ht="19.5">
      <c r="B147" s="59"/>
      <c r="C147" s="9" t="s">
        <v>32</v>
      </c>
      <c r="D147" s="16">
        <f>D148+Parameters!$C$8</f>
        <v>4.5200000000000005</v>
      </c>
      <c r="E147" s="10" t="s">
        <v>2</v>
      </c>
      <c r="F147" s="5">
        <v>0</v>
      </c>
      <c r="G147" s="33">
        <f t="shared" si="70"/>
        <v>0</v>
      </c>
      <c r="H147" s="59"/>
      <c r="I147" s="9" t="s">
        <v>32</v>
      </c>
      <c r="J147" s="16">
        <f>J148+Parameters!$G$8</f>
        <v>2.900000000000001</v>
      </c>
      <c r="K147" s="10" t="s">
        <v>2</v>
      </c>
      <c r="L147" s="5">
        <v>0</v>
      </c>
      <c r="M147" s="33">
        <f t="shared" si="71"/>
        <v>0</v>
      </c>
      <c r="N147" s="59"/>
      <c r="O147" s="9" t="s">
        <v>32</v>
      </c>
      <c r="P147" s="16">
        <f>P148+Parameters!$C$13</f>
        <v>4.940000000000001</v>
      </c>
      <c r="Q147" s="10" t="s">
        <v>2</v>
      </c>
      <c r="R147" s="5">
        <v>0</v>
      </c>
      <c r="S147" s="33">
        <f t="shared" si="72"/>
        <v>0</v>
      </c>
      <c r="T147" s="59"/>
      <c r="U147" s="9" t="s">
        <v>32</v>
      </c>
      <c r="V147" s="16">
        <f>V148+Parameters!$G$13</f>
        <v>3.3199999999999985</v>
      </c>
      <c r="W147" s="10" t="s">
        <v>2</v>
      </c>
      <c r="X147" s="5">
        <v>0</v>
      </c>
      <c r="Y147" s="33">
        <f t="shared" si="73"/>
        <v>0</v>
      </c>
      <c r="Z147" s="42" t="s">
        <v>57</v>
      </c>
      <c r="AA147" s="48">
        <f t="shared" si="74"/>
        <v>0</v>
      </c>
      <c r="AB147" s="48">
        <f t="shared" si="75"/>
        <v>0</v>
      </c>
      <c r="AC147" s="48">
        <f t="shared" si="76"/>
        <v>0</v>
      </c>
      <c r="AD147" s="48">
        <f t="shared" si="77"/>
        <v>0</v>
      </c>
      <c r="AE147" s="57">
        <f t="shared" si="78"/>
        <v>0</v>
      </c>
      <c r="AF147" s="57">
        <f t="shared" si="79"/>
        <v>0</v>
      </c>
      <c r="AO147" s="1"/>
      <c r="AP147" s="20"/>
      <c r="BA147" s="1"/>
      <c r="BB147" s="20"/>
      <c r="BM147" s="1"/>
      <c r="BN147" s="20"/>
      <c r="BY147" s="1"/>
      <c r="BZ147" s="20"/>
    </row>
    <row r="148" spans="2:78" ht="19.5">
      <c r="B148" s="59"/>
      <c r="C148" s="9" t="s">
        <v>31</v>
      </c>
      <c r="D148" s="16">
        <f>D149+Parameters!$C$8</f>
        <v>4.41</v>
      </c>
      <c r="E148" s="10" t="s">
        <v>2</v>
      </c>
      <c r="F148" s="5">
        <v>0</v>
      </c>
      <c r="G148" s="33">
        <f t="shared" si="70"/>
        <v>0</v>
      </c>
      <c r="H148" s="59"/>
      <c r="I148" s="9" t="s">
        <v>31</v>
      </c>
      <c r="J148" s="16">
        <f>J149+Parameters!$G$8</f>
        <v>2.8000000000000007</v>
      </c>
      <c r="K148" s="10" t="s">
        <v>2</v>
      </c>
      <c r="L148" s="5">
        <v>0</v>
      </c>
      <c r="M148" s="33">
        <f t="shared" si="71"/>
        <v>0</v>
      </c>
      <c r="N148" s="59"/>
      <c r="O148" s="9" t="s">
        <v>31</v>
      </c>
      <c r="P148" s="16">
        <f>P149+Parameters!$C$13</f>
        <v>4.820000000000001</v>
      </c>
      <c r="Q148" s="10" t="s">
        <v>2</v>
      </c>
      <c r="R148" s="5">
        <v>0</v>
      </c>
      <c r="S148" s="33">
        <f t="shared" si="72"/>
        <v>0</v>
      </c>
      <c r="T148" s="59"/>
      <c r="U148" s="9" t="s">
        <v>31</v>
      </c>
      <c r="V148" s="16">
        <f>V149+Parameters!$G$13</f>
        <v>3.2099999999999986</v>
      </c>
      <c r="W148" s="10" t="s">
        <v>2</v>
      </c>
      <c r="X148" s="5">
        <v>0</v>
      </c>
      <c r="Y148" s="33">
        <f t="shared" si="73"/>
        <v>0</v>
      </c>
      <c r="Z148" s="42" t="s">
        <v>58</v>
      </c>
      <c r="AA148" s="49">
        <f t="shared" si="74"/>
        <v>0</v>
      </c>
      <c r="AB148" s="49">
        <f t="shared" si="75"/>
        <v>0</v>
      </c>
      <c r="AC148" s="49">
        <f t="shared" si="76"/>
        <v>0</v>
      </c>
      <c r="AD148" s="49">
        <f t="shared" si="77"/>
        <v>0</v>
      </c>
      <c r="AE148" s="57">
        <f t="shared" si="78"/>
        <v>0</v>
      </c>
      <c r="AF148" s="57">
        <f t="shared" si="79"/>
        <v>0</v>
      </c>
      <c r="AO148" s="1"/>
      <c r="AP148" s="20"/>
      <c r="BA148" s="1"/>
      <c r="BB148" s="20"/>
      <c r="BM148" s="1"/>
      <c r="BN148" s="20"/>
      <c r="BY148" s="1"/>
      <c r="BZ148" s="20"/>
    </row>
    <row r="149" spans="2:78" ht="19.5">
      <c r="B149" s="8">
        <f>Parameters!C6</f>
        <v>600000</v>
      </c>
      <c r="C149" s="9" t="s">
        <v>30</v>
      </c>
      <c r="D149" s="16">
        <f>D150+Parameters!$C$8</f>
        <v>4.3</v>
      </c>
      <c r="E149" s="10" t="s">
        <v>2</v>
      </c>
      <c r="F149" s="5">
        <v>0</v>
      </c>
      <c r="G149" s="33">
        <f t="shared" si="70"/>
        <v>0</v>
      </c>
      <c r="H149" s="11">
        <f>Parameters!G6</f>
        <v>450000</v>
      </c>
      <c r="I149" s="9" t="s">
        <v>30</v>
      </c>
      <c r="J149" s="16">
        <f>J150+Parameters!$G$8</f>
        <v>2.7000000000000006</v>
      </c>
      <c r="K149" s="10" t="s">
        <v>2</v>
      </c>
      <c r="L149" s="5">
        <v>0</v>
      </c>
      <c r="M149" s="33">
        <f t="shared" si="71"/>
        <v>0</v>
      </c>
      <c r="N149" s="11">
        <f>Parameters!C11</f>
        <v>800000</v>
      </c>
      <c r="O149" s="9" t="s">
        <v>30</v>
      </c>
      <c r="P149" s="16">
        <f>P150+Parameters!$C$13</f>
        <v>4.700000000000001</v>
      </c>
      <c r="Q149" s="10" t="s">
        <v>2</v>
      </c>
      <c r="R149" s="5">
        <v>0</v>
      </c>
      <c r="S149" s="33">
        <f t="shared" si="72"/>
        <v>0</v>
      </c>
      <c r="T149" s="11">
        <f>Parameters!G11</f>
        <v>550000</v>
      </c>
      <c r="U149" s="9" t="s">
        <v>30</v>
      </c>
      <c r="V149" s="16">
        <f>V150+Parameters!$G$13</f>
        <v>3.0999999999999988</v>
      </c>
      <c r="W149" s="10" t="s">
        <v>2</v>
      </c>
      <c r="X149" s="5">
        <v>0</v>
      </c>
      <c r="Y149" s="33">
        <f t="shared" si="73"/>
        <v>0</v>
      </c>
      <c r="Z149" s="42" t="s">
        <v>59</v>
      </c>
      <c r="AA149" s="49">
        <f t="shared" si="74"/>
        <v>0</v>
      </c>
      <c r="AB149" s="49">
        <f t="shared" si="75"/>
        <v>0</v>
      </c>
      <c r="AC149" s="49">
        <f t="shared" si="76"/>
        <v>0</v>
      </c>
      <c r="AD149" s="49">
        <f t="shared" si="77"/>
        <v>0</v>
      </c>
      <c r="AE149" s="57">
        <f t="shared" si="78"/>
        <v>0</v>
      </c>
      <c r="AF149" s="57">
        <f t="shared" si="79"/>
        <v>0</v>
      </c>
      <c r="AO149" s="1"/>
      <c r="AP149" s="20"/>
      <c r="BA149" s="1"/>
      <c r="BB149" s="20"/>
      <c r="BM149" s="1"/>
      <c r="BN149" s="20"/>
      <c r="BY149" s="1"/>
      <c r="BZ149" s="20"/>
    </row>
    <row r="150" spans="2:78" ht="19.5">
      <c r="B150" s="23"/>
      <c r="C150" s="9" t="s">
        <v>7</v>
      </c>
      <c r="D150" s="16">
        <f>D151+Parameters!$C$8</f>
        <v>4.1899999999999995</v>
      </c>
      <c r="E150" s="10" t="s">
        <v>2</v>
      </c>
      <c r="F150" s="5">
        <v>0</v>
      </c>
      <c r="G150" s="33">
        <f t="shared" si="70"/>
        <v>0</v>
      </c>
      <c r="H150" s="24"/>
      <c r="I150" s="9" t="s">
        <v>7</v>
      </c>
      <c r="J150" s="16">
        <f>J151+Parameters!$G$8</f>
        <v>2.6000000000000005</v>
      </c>
      <c r="K150" s="10" t="s">
        <v>2</v>
      </c>
      <c r="L150" s="5">
        <v>0</v>
      </c>
      <c r="M150" s="33">
        <f t="shared" si="71"/>
        <v>0</v>
      </c>
      <c r="O150" s="9" t="s">
        <v>7</v>
      </c>
      <c r="P150" s="16">
        <f>P151+Parameters!$C$13</f>
        <v>4.580000000000001</v>
      </c>
      <c r="Q150" s="10" t="s">
        <v>2</v>
      </c>
      <c r="R150" s="5">
        <v>0</v>
      </c>
      <c r="S150" s="33">
        <f t="shared" si="72"/>
        <v>0</v>
      </c>
      <c r="U150" s="9" t="s">
        <v>7</v>
      </c>
      <c r="V150" s="16">
        <f>V151+Parameters!$G$13</f>
        <v>2.989999999999999</v>
      </c>
      <c r="W150" s="10" t="s">
        <v>2</v>
      </c>
      <c r="X150" s="5">
        <v>0</v>
      </c>
      <c r="Y150" s="33">
        <f t="shared" si="73"/>
        <v>0</v>
      </c>
      <c r="Z150" s="42" t="s">
        <v>60</v>
      </c>
      <c r="AA150" s="49">
        <f t="shared" si="74"/>
        <v>0</v>
      </c>
      <c r="AB150" s="49">
        <f t="shared" si="75"/>
        <v>0</v>
      </c>
      <c r="AC150" s="49">
        <f t="shared" si="76"/>
        <v>0</v>
      </c>
      <c r="AD150" s="49">
        <f t="shared" si="77"/>
        <v>0</v>
      </c>
      <c r="AE150" s="57">
        <f t="shared" si="78"/>
        <v>0</v>
      </c>
      <c r="AF150" s="57">
        <f t="shared" si="79"/>
        <v>0</v>
      </c>
      <c r="AO150" s="1"/>
      <c r="AP150" s="20"/>
      <c r="BA150" s="1"/>
      <c r="BB150" s="20"/>
      <c r="BM150" s="1"/>
      <c r="BN150" s="20"/>
      <c r="BY150" s="1"/>
      <c r="BZ150" s="20"/>
    </row>
    <row r="151" spans="2:78" ht="19.5">
      <c r="B151" s="23"/>
      <c r="C151" s="9" t="s">
        <v>8</v>
      </c>
      <c r="D151" s="16">
        <f>D152+Parameters!$C$8</f>
        <v>4.079999999999999</v>
      </c>
      <c r="E151" s="10" t="s">
        <v>2</v>
      </c>
      <c r="F151" s="5">
        <v>0</v>
      </c>
      <c r="G151" s="33">
        <f t="shared" si="70"/>
        <v>0</v>
      </c>
      <c r="H151" s="24"/>
      <c r="I151" s="9" t="s">
        <v>8</v>
      </c>
      <c r="J151" s="16">
        <f>J152+Parameters!$G$8</f>
        <v>2.5000000000000004</v>
      </c>
      <c r="K151" s="10" t="s">
        <v>2</v>
      </c>
      <c r="L151" s="5">
        <v>0</v>
      </c>
      <c r="M151" s="33">
        <f t="shared" si="71"/>
        <v>0</v>
      </c>
      <c r="O151" s="9" t="s">
        <v>8</v>
      </c>
      <c r="P151" s="16">
        <f>P152+Parameters!$C$13</f>
        <v>4.460000000000001</v>
      </c>
      <c r="Q151" s="10" t="s">
        <v>2</v>
      </c>
      <c r="R151" s="5">
        <v>0</v>
      </c>
      <c r="S151" s="33">
        <f t="shared" si="72"/>
        <v>0</v>
      </c>
      <c r="U151" s="9" t="s">
        <v>8</v>
      </c>
      <c r="V151" s="16">
        <f>V152+Parameters!$G$13</f>
        <v>2.879999999999999</v>
      </c>
      <c r="W151" s="10" t="s">
        <v>2</v>
      </c>
      <c r="X151" s="5">
        <v>0</v>
      </c>
      <c r="Y151" s="33">
        <f t="shared" si="73"/>
        <v>0</v>
      </c>
      <c r="Z151" s="42" t="s">
        <v>61</v>
      </c>
      <c r="AA151" s="49">
        <f t="shared" si="74"/>
        <v>0</v>
      </c>
      <c r="AB151" s="49">
        <f t="shared" si="75"/>
        <v>0</v>
      </c>
      <c r="AC151" s="49">
        <f t="shared" si="76"/>
        <v>0</v>
      </c>
      <c r="AD151" s="49">
        <f t="shared" si="77"/>
        <v>0</v>
      </c>
      <c r="AE151" s="57">
        <f t="shared" si="78"/>
        <v>0</v>
      </c>
      <c r="AF151" s="57">
        <f t="shared" si="79"/>
        <v>0</v>
      </c>
      <c r="AO151" s="1"/>
      <c r="AP151" s="20"/>
      <c r="BA151" s="1"/>
      <c r="BB151" s="20"/>
      <c r="BM151" s="1"/>
      <c r="BN151" s="20"/>
      <c r="BY151" s="1"/>
      <c r="BZ151" s="20"/>
    </row>
    <row r="152" spans="2:78" ht="19.5">
      <c r="B152" s="23"/>
      <c r="C152" s="9" t="s">
        <v>25</v>
      </c>
      <c r="D152" s="16">
        <f>D153+Parameters!$C$8</f>
        <v>3.9699999999999993</v>
      </c>
      <c r="E152" s="10" t="s">
        <v>2</v>
      </c>
      <c r="F152" s="5">
        <v>0</v>
      </c>
      <c r="G152" s="33">
        <f t="shared" si="70"/>
        <v>0</v>
      </c>
      <c r="H152" s="24"/>
      <c r="I152" s="9" t="s">
        <v>25</v>
      </c>
      <c r="J152" s="16">
        <f>J153+Parameters!$G$8</f>
        <v>2.4000000000000004</v>
      </c>
      <c r="K152" s="10" t="s">
        <v>2</v>
      </c>
      <c r="L152" s="5">
        <v>0</v>
      </c>
      <c r="M152" s="33">
        <f t="shared" si="71"/>
        <v>0</v>
      </c>
      <c r="O152" s="9" t="s">
        <v>25</v>
      </c>
      <c r="P152" s="16">
        <f>P153+Parameters!$C$13</f>
        <v>4.340000000000001</v>
      </c>
      <c r="Q152" s="10" t="s">
        <v>2</v>
      </c>
      <c r="R152" s="5">
        <v>0</v>
      </c>
      <c r="S152" s="33">
        <f t="shared" si="72"/>
        <v>0</v>
      </c>
      <c r="U152" s="9" t="s">
        <v>25</v>
      </c>
      <c r="V152" s="16">
        <f>V153+Parameters!$G$13</f>
        <v>2.769999999999999</v>
      </c>
      <c r="W152" s="10" t="s">
        <v>2</v>
      </c>
      <c r="X152" s="5">
        <v>0</v>
      </c>
      <c r="Y152" s="33">
        <f t="shared" si="73"/>
        <v>0</v>
      </c>
      <c r="Z152" s="42" t="s">
        <v>62</v>
      </c>
      <c r="AA152" s="49">
        <f t="shared" si="74"/>
        <v>0</v>
      </c>
      <c r="AB152" s="49">
        <f t="shared" si="75"/>
        <v>0</v>
      </c>
      <c r="AC152" s="49">
        <f t="shared" si="76"/>
        <v>0</v>
      </c>
      <c r="AD152" s="49">
        <f t="shared" si="77"/>
        <v>0</v>
      </c>
      <c r="AE152" s="57">
        <f t="shared" si="78"/>
        <v>0</v>
      </c>
      <c r="AF152" s="57">
        <f t="shared" si="79"/>
        <v>0</v>
      </c>
      <c r="AO152" s="1"/>
      <c r="AP152" s="20"/>
      <c r="BA152" s="1"/>
      <c r="BB152" s="20"/>
      <c r="BM152" s="1"/>
      <c r="BN152" s="20"/>
      <c r="BY152" s="1"/>
      <c r="BZ152" s="20"/>
    </row>
    <row r="153" spans="2:78" ht="19.5">
      <c r="B153" s="23"/>
      <c r="C153" s="9" t="s">
        <v>9</v>
      </c>
      <c r="D153" s="16">
        <f>D154+Parameters!$C$8</f>
        <v>3.8599999999999994</v>
      </c>
      <c r="E153" s="10" t="s">
        <v>2</v>
      </c>
      <c r="F153" s="5">
        <v>0</v>
      </c>
      <c r="G153" s="33">
        <f t="shared" si="70"/>
        <v>0</v>
      </c>
      <c r="H153" s="24"/>
      <c r="I153" s="9" t="s">
        <v>9</v>
      </c>
      <c r="J153" s="16">
        <f>J154+Parameters!$G$8</f>
        <v>2.3000000000000003</v>
      </c>
      <c r="K153" s="10" t="s">
        <v>2</v>
      </c>
      <c r="L153" s="5">
        <v>0</v>
      </c>
      <c r="M153" s="33">
        <f t="shared" si="71"/>
        <v>0</v>
      </c>
      <c r="O153" s="9" t="s">
        <v>9</v>
      </c>
      <c r="P153" s="16">
        <f>P154+Parameters!$C$13</f>
        <v>4.220000000000001</v>
      </c>
      <c r="Q153" s="10" t="s">
        <v>2</v>
      </c>
      <c r="R153" s="5">
        <v>0</v>
      </c>
      <c r="S153" s="33">
        <f t="shared" si="72"/>
        <v>0</v>
      </c>
      <c r="U153" s="9" t="s">
        <v>9</v>
      </c>
      <c r="V153" s="16">
        <f>V154+Parameters!$G$13</f>
        <v>2.6599999999999993</v>
      </c>
      <c r="W153" s="10" t="s">
        <v>2</v>
      </c>
      <c r="X153" s="5">
        <v>0</v>
      </c>
      <c r="Y153" s="33">
        <f t="shared" si="73"/>
        <v>0</v>
      </c>
      <c r="Z153" s="42" t="s">
        <v>63</v>
      </c>
      <c r="AA153" s="49">
        <f t="shared" si="74"/>
        <v>0</v>
      </c>
      <c r="AB153" s="49">
        <f t="shared" si="75"/>
        <v>0</v>
      </c>
      <c r="AC153" s="49">
        <f t="shared" si="76"/>
        <v>0</v>
      </c>
      <c r="AD153" s="49">
        <f t="shared" si="77"/>
        <v>0</v>
      </c>
      <c r="AE153" s="57">
        <f t="shared" si="78"/>
        <v>0</v>
      </c>
      <c r="AF153" s="57">
        <f t="shared" si="79"/>
        <v>0</v>
      </c>
      <c r="AO153" s="1"/>
      <c r="AP153" s="20"/>
      <c r="BA153" s="1"/>
      <c r="BB153" s="20"/>
      <c r="BM153" s="1"/>
      <c r="BN153" s="20"/>
      <c r="BY153" s="1"/>
      <c r="BZ153" s="20"/>
    </row>
    <row r="154" spans="2:78" ht="19.5">
      <c r="B154" s="23"/>
      <c r="C154" s="9" t="s">
        <v>10</v>
      </c>
      <c r="D154" s="16">
        <f>D155+Parameters!$C$8</f>
        <v>3.7499999999999996</v>
      </c>
      <c r="E154" s="10" t="s">
        <v>2</v>
      </c>
      <c r="F154" s="5">
        <v>0</v>
      </c>
      <c r="G154" s="33">
        <f t="shared" si="70"/>
        <v>0</v>
      </c>
      <c r="H154" s="24"/>
      <c r="I154" s="9" t="s">
        <v>10</v>
      </c>
      <c r="J154" s="16">
        <f>J155+Parameters!$G$8</f>
        <v>2.2</v>
      </c>
      <c r="K154" s="10" t="s">
        <v>2</v>
      </c>
      <c r="L154" s="5">
        <v>0</v>
      </c>
      <c r="M154" s="33">
        <f t="shared" si="71"/>
        <v>0</v>
      </c>
      <c r="O154" s="9" t="s">
        <v>10</v>
      </c>
      <c r="P154" s="16">
        <f>P155+Parameters!$C$13</f>
        <v>4.1000000000000005</v>
      </c>
      <c r="Q154" s="10" t="s">
        <v>2</v>
      </c>
      <c r="R154" s="5">
        <v>0</v>
      </c>
      <c r="S154" s="33">
        <f t="shared" si="72"/>
        <v>0</v>
      </c>
      <c r="U154" s="9" t="s">
        <v>10</v>
      </c>
      <c r="V154" s="16">
        <f>V155+Parameters!$G$13</f>
        <v>2.5499999999999994</v>
      </c>
      <c r="W154" s="10" t="s">
        <v>2</v>
      </c>
      <c r="X154" s="5">
        <v>0</v>
      </c>
      <c r="Y154" s="33">
        <f t="shared" si="73"/>
        <v>0</v>
      </c>
      <c r="Z154" s="43" t="s">
        <v>64</v>
      </c>
      <c r="AA154" s="50">
        <f t="shared" si="74"/>
        <v>0</v>
      </c>
      <c r="AB154" s="50">
        <f t="shared" si="75"/>
        <v>0</v>
      </c>
      <c r="AC154" s="50">
        <f t="shared" si="76"/>
        <v>0</v>
      </c>
      <c r="AD154" s="50">
        <f t="shared" si="77"/>
        <v>0</v>
      </c>
      <c r="AE154" s="57">
        <f t="shared" si="78"/>
        <v>0</v>
      </c>
      <c r="AF154" s="57">
        <f t="shared" si="79"/>
        <v>0</v>
      </c>
      <c r="AO154" s="1"/>
      <c r="AP154" s="20"/>
      <c r="BA154" s="1"/>
      <c r="BB154" s="20"/>
      <c r="BM154" s="1"/>
      <c r="BN154" s="20"/>
      <c r="BY154" s="1"/>
      <c r="BZ154" s="20"/>
    </row>
    <row r="155" spans="3:78" ht="19.5">
      <c r="C155" s="9" t="s">
        <v>11</v>
      </c>
      <c r="D155" s="16">
        <f>D156+Parameters!$C$8</f>
        <v>3.6399999999999997</v>
      </c>
      <c r="E155" s="10" t="s">
        <v>2</v>
      </c>
      <c r="F155" s="5">
        <v>0</v>
      </c>
      <c r="G155" s="33">
        <f t="shared" si="70"/>
        <v>0</v>
      </c>
      <c r="I155" s="9" t="s">
        <v>11</v>
      </c>
      <c r="J155" s="16">
        <f>J156+Parameters!$G$8</f>
        <v>2.1</v>
      </c>
      <c r="K155" s="10" t="s">
        <v>2</v>
      </c>
      <c r="L155" s="5">
        <v>0</v>
      </c>
      <c r="M155" s="33">
        <f t="shared" si="71"/>
        <v>0</v>
      </c>
      <c r="O155" s="9" t="s">
        <v>11</v>
      </c>
      <c r="P155" s="16">
        <f>P156+Parameters!$C$13</f>
        <v>3.9800000000000004</v>
      </c>
      <c r="Q155" s="10" t="s">
        <v>2</v>
      </c>
      <c r="R155" s="5">
        <v>0</v>
      </c>
      <c r="S155" s="33">
        <f t="shared" si="72"/>
        <v>0</v>
      </c>
      <c r="U155" s="9" t="s">
        <v>11</v>
      </c>
      <c r="V155" s="16">
        <f>V156+Parameters!$G$13</f>
        <v>2.4399999999999995</v>
      </c>
      <c r="W155" s="10" t="s">
        <v>2</v>
      </c>
      <c r="X155" s="5">
        <v>0</v>
      </c>
      <c r="Y155" s="33">
        <f t="shared" si="73"/>
        <v>0</v>
      </c>
      <c r="Z155" s="42" t="s">
        <v>65</v>
      </c>
      <c r="AA155" s="49">
        <f t="shared" si="74"/>
        <v>0</v>
      </c>
      <c r="AB155" s="49">
        <f t="shared" si="75"/>
        <v>0</v>
      </c>
      <c r="AC155" s="49">
        <f t="shared" si="76"/>
        <v>0</v>
      </c>
      <c r="AD155" s="49">
        <f t="shared" si="77"/>
        <v>0</v>
      </c>
      <c r="AE155" s="57">
        <f t="shared" si="78"/>
        <v>0</v>
      </c>
      <c r="AF155" s="57">
        <f t="shared" si="79"/>
        <v>0</v>
      </c>
      <c r="AO155" s="1"/>
      <c r="AP155" s="20"/>
      <c r="BA155" s="1"/>
      <c r="BB155" s="20"/>
      <c r="BM155" s="1"/>
      <c r="BN155" s="20"/>
      <c r="BY155" s="1"/>
      <c r="BZ155" s="20"/>
    </row>
    <row r="156" spans="3:78" ht="19.5">
      <c r="C156" s="9" t="s">
        <v>12</v>
      </c>
      <c r="D156" s="16">
        <f>D157+Parameters!$C$8</f>
        <v>3.53</v>
      </c>
      <c r="E156" s="10" t="s">
        <v>2</v>
      </c>
      <c r="F156" s="5">
        <v>0</v>
      </c>
      <c r="G156" s="33">
        <f t="shared" si="70"/>
        <v>0</v>
      </c>
      <c r="I156" s="9" t="s">
        <v>12</v>
      </c>
      <c r="J156" s="16">
        <f>J157+Parameters!$G$8</f>
        <v>2</v>
      </c>
      <c r="K156" s="10" t="s">
        <v>2</v>
      </c>
      <c r="L156" s="5">
        <v>0</v>
      </c>
      <c r="M156" s="33">
        <f t="shared" si="71"/>
        <v>0</v>
      </c>
      <c r="O156" s="9" t="s">
        <v>12</v>
      </c>
      <c r="P156" s="16">
        <f>P157+Parameters!$C$13</f>
        <v>3.8600000000000003</v>
      </c>
      <c r="Q156" s="10" t="s">
        <v>2</v>
      </c>
      <c r="R156" s="5">
        <v>0</v>
      </c>
      <c r="S156" s="33">
        <f t="shared" si="72"/>
        <v>0</v>
      </c>
      <c r="U156" s="9" t="s">
        <v>12</v>
      </c>
      <c r="V156" s="16">
        <f>V157+Parameters!$G$13</f>
        <v>2.3299999999999996</v>
      </c>
      <c r="W156" s="10" t="s">
        <v>2</v>
      </c>
      <c r="X156" s="5">
        <v>0</v>
      </c>
      <c r="Y156" s="33">
        <f t="shared" si="73"/>
        <v>0</v>
      </c>
      <c r="Z156" s="44" t="s">
        <v>66</v>
      </c>
      <c r="AA156" s="51">
        <f t="shared" si="74"/>
        <v>0</v>
      </c>
      <c r="AB156" s="51">
        <f t="shared" si="75"/>
        <v>0</v>
      </c>
      <c r="AC156" s="51">
        <f t="shared" si="76"/>
        <v>0</v>
      </c>
      <c r="AD156" s="51">
        <f t="shared" si="77"/>
        <v>0</v>
      </c>
      <c r="AE156" s="57">
        <f t="shared" si="78"/>
        <v>0</v>
      </c>
      <c r="AF156" s="57">
        <f t="shared" si="79"/>
        <v>0</v>
      </c>
      <c r="AO156" s="1"/>
      <c r="AP156" s="20"/>
      <c r="BA156" s="1"/>
      <c r="BB156" s="20"/>
      <c r="BM156" s="1"/>
      <c r="BN156" s="20"/>
      <c r="BY156" s="1"/>
      <c r="BZ156" s="20"/>
    </row>
    <row r="157" spans="3:78" ht="19.5">
      <c r="C157" s="9" t="s">
        <v>13</v>
      </c>
      <c r="D157" s="16">
        <f>D158+Parameters!$C$8</f>
        <v>3.42</v>
      </c>
      <c r="E157" s="10" t="s">
        <v>2</v>
      </c>
      <c r="F157" s="5">
        <v>0</v>
      </c>
      <c r="G157" s="33">
        <f t="shared" si="70"/>
        <v>0</v>
      </c>
      <c r="I157" s="9" t="s">
        <v>13</v>
      </c>
      <c r="J157" s="16">
        <f>J158+Parameters!$G$8</f>
        <v>1.9000000000000001</v>
      </c>
      <c r="K157" s="10" t="s">
        <v>2</v>
      </c>
      <c r="L157" s="5">
        <v>0</v>
      </c>
      <c r="M157" s="33">
        <f t="shared" si="71"/>
        <v>0</v>
      </c>
      <c r="O157" s="9" t="s">
        <v>13</v>
      </c>
      <c r="P157" s="16">
        <f>P158+Parameters!$C$13</f>
        <v>3.74</v>
      </c>
      <c r="Q157" s="10" t="s">
        <v>2</v>
      </c>
      <c r="R157" s="5">
        <v>0</v>
      </c>
      <c r="S157" s="33">
        <f t="shared" si="72"/>
        <v>0</v>
      </c>
      <c r="U157" s="9" t="s">
        <v>13</v>
      </c>
      <c r="V157" s="16">
        <f>V158+Parameters!$G$13</f>
        <v>2.2199999999999998</v>
      </c>
      <c r="W157" s="10" t="s">
        <v>2</v>
      </c>
      <c r="X157" s="5">
        <v>0</v>
      </c>
      <c r="Y157" s="33">
        <f t="shared" si="73"/>
        <v>0</v>
      </c>
      <c r="Z157" s="42" t="s">
        <v>67</v>
      </c>
      <c r="AA157" s="49">
        <f t="shared" si="74"/>
        <v>0</v>
      </c>
      <c r="AB157" s="49">
        <f t="shared" si="75"/>
        <v>0</v>
      </c>
      <c r="AC157" s="49">
        <f t="shared" si="76"/>
        <v>0</v>
      </c>
      <c r="AD157" s="49">
        <f t="shared" si="77"/>
        <v>0</v>
      </c>
      <c r="AE157" s="57">
        <f t="shared" si="78"/>
        <v>0</v>
      </c>
      <c r="AF157" s="57">
        <f t="shared" si="79"/>
        <v>0</v>
      </c>
      <c r="AO157" s="1"/>
      <c r="AP157" s="20"/>
      <c r="BA157" s="1"/>
      <c r="BB157" s="20"/>
      <c r="BM157" s="1"/>
      <c r="BN157" s="20"/>
      <c r="BY157" s="1"/>
      <c r="BZ157" s="20"/>
    </row>
    <row r="158" spans="3:78" ht="19.5">
      <c r="C158" s="9" t="s">
        <v>14</v>
      </c>
      <c r="D158" s="16">
        <f>D159+Parameters!$C$8</f>
        <v>3.31</v>
      </c>
      <c r="E158" s="10" t="s">
        <v>2</v>
      </c>
      <c r="F158" s="5">
        <v>0</v>
      </c>
      <c r="G158" s="33">
        <f t="shared" si="70"/>
        <v>0</v>
      </c>
      <c r="I158" s="9" t="s">
        <v>14</v>
      </c>
      <c r="J158" s="16">
        <f>J159+Parameters!$G$8</f>
        <v>1.8</v>
      </c>
      <c r="K158" s="10" t="s">
        <v>2</v>
      </c>
      <c r="L158" s="5">
        <v>0</v>
      </c>
      <c r="M158" s="33">
        <f t="shared" si="71"/>
        <v>0</v>
      </c>
      <c r="O158" s="9" t="s">
        <v>14</v>
      </c>
      <c r="P158" s="16">
        <f>P159+Parameters!$C$13</f>
        <v>3.62</v>
      </c>
      <c r="Q158" s="10" t="s">
        <v>2</v>
      </c>
      <c r="R158" s="5">
        <v>0</v>
      </c>
      <c r="S158" s="33">
        <f t="shared" si="72"/>
        <v>0</v>
      </c>
      <c r="U158" s="9" t="s">
        <v>14</v>
      </c>
      <c r="V158" s="16">
        <f>V159+Parameters!$G$13</f>
        <v>2.11</v>
      </c>
      <c r="W158" s="10" t="s">
        <v>2</v>
      </c>
      <c r="X158" s="5">
        <v>0</v>
      </c>
      <c r="Y158" s="33">
        <f t="shared" si="73"/>
        <v>0</v>
      </c>
      <c r="Z158" s="42" t="s">
        <v>68</v>
      </c>
      <c r="AA158" s="49">
        <f t="shared" si="74"/>
        <v>0</v>
      </c>
      <c r="AB158" s="49">
        <f t="shared" si="75"/>
        <v>0</v>
      </c>
      <c r="AC158" s="49">
        <f t="shared" si="76"/>
        <v>0</v>
      </c>
      <c r="AD158" s="49">
        <f t="shared" si="77"/>
        <v>0</v>
      </c>
      <c r="AE158" s="57">
        <f t="shared" si="78"/>
        <v>0</v>
      </c>
      <c r="AF158" s="57">
        <f t="shared" si="79"/>
        <v>0</v>
      </c>
      <c r="AO158" s="1"/>
      <c r="AP158" s="20"/>
      <c r="BA158" s="1"/>
      <c r="BB158" s="20"/>
      <c r="BM158" s="1"/>
      <c r="BN158" s="20"/>
      <c r="BY158" s="1"/>
      <c r="BZ158" s="20"/>
    </row>
    <row r="159" spans="3:78" ht="19.5">
      <c r="C159" s="9" t="s">
        <v>15</v>
      </c>
      <c r="D159" s="16">
        <f>Parameters!C7</f>
        <v>3.2</v>
      </c>
      <c r="E159" s="10" t="s">
        <v>2</v>
      </c>
      <c r="F159" s="5">
        <v>0</v>
      </c>
      <c r="G159" s="33">
        <f>IF(F159=F139,0,2)</f>
        <v>0</v>
      </c>
      <c r="I159" s="9" t="s">
        <v>15</v>
      </c>
      <c r="J159" s="16">
        <f>Parameters!G7</f>
        <v>1.7</v>
      </c>
      <c r="K159" s="10" t="s">
        <v>2</v>
      </c>
      <c r="L159" s="5">
        <v>0</v>
      </c>
      <c r="M159" s="33">
        <f>IF(L159=L139,0,2)</f>
        <v>0</v>
      </c>
      <c r="O159" s="9" t="s">
        <v>15</v>
      </c>
      <c r="P159" s="16">
        <f>Parameters!C12</f>
        <v>3.5</v>
      </c>
      <c r="Q159" s="10" t="s">
        <v>2</v>
      </c>
      <c r="R159" s="5">
        <v>0</v>
      </c>
      <c r="S159" s="33">
        <f>IF(R159=R139,0,2)</f>
        <v>0</v>
      </c>
      <c r="U159" s="9" t="s">
        <v>15</v>
      </c>
      <c r="V159" s="16">
        <f>Parameters!G12</f>
        <v>2</v>
      </c>
      <c r="W159" s="10" t="s">
        <v>2</v>
      </c>
      <c r="X159" s="5">
        <v>0</v>
      </c>
      <c r="Y159" s="33">
        <f>IF(X159=X139,0,2)</f>
        <v>0</v>
      </c>
      <c r="Z159" s="42" t="s">
        <v>69</v>
      </c>
      <c r="AA159" s="49">
        <f t="shared" si="74"/>
        <v>0</v>
      </c>
      <c r="AB159" s="49">
        <f t="shared" si="75"/>
        <v>0</v>
      </c>
      <c r="AC159" s="49">
        <f t="shared" si="76"/>
        <v>0</v>
      </c>
      <c r="AD159" s="49">
        <f t="shared" si="77"/>
        <v>0</v>
      </c>
      <c r="AE159" s="58">
        <f t="shared" si="78"/>
        <v>0</v>
      </c>
      <c r="AF159" s="58">
        <f t="shared" si="79"/>
        <v>0</v>
      </c>
      <c r="AO159" s="1"/>
      <c r="AP159" s="20"/>
      <c r="BA159" s="1"/>
      <c r="BB159" s="20"/>
      <c r="BM159" s="1"/>
      <c r="BN159" s="20"/>
      <c r="BY159" s="1"/>
      <c r="BZ159" s="20"/>
    </row>
    <row r="160" spans="6:78" ht="18.75">
      <c r="F160" s="1"/>
      <c r="G160" s="33"/>
      <c r="R160" s="1"/>
      <c r="S160" s="33"/>
      <c r="X160" s="1"/>
      <c r="Y160" s="33"/>
      <c r="AI160" s="1"/>
      <c r="AJ160" s="20"/>
      <c r="AO160" s="1"/>
      <c r="AP160" s="20"/>
      <c r="BA160" s="1"/>
      <c r="BB160" s="20"/>
      <c r="BM160" s="1"/>
      <c r="BN160" s="20"/>
      <c r="BY160" s="1"/>
      <c r="BZ160" s="20"/>
    </row>
    <row r="161" spans="1:78" ht="18.75">
      <c r="A161" s="38" t="s">
        <v>50</v>
      </c>
      <c r="B161" s="6"/>
      <c r="R161" s="1"/>
      <c r="S161" s="33"/>
      <c r="X161" s="1"/>
      <c r="Y161" s="33"/>
      <c r="Z161" s="38" t="str">
        <f>A161</f>
        <v>DAY 9</v>
      </c>
      <c r="AI161" s="1"/>
      <c r="AJ161" s="20"/>
      <c r="AO161" s="1"/>
      <c r="AP161" s="20"/>
      <c r="BA161" s="1"/>
      <c r="BB161" s="20"/>
      <c r="BM161" s="1"/>
      <c r="BN161" s="20"/>
      <c r="BY161" s="1"/>
      <c r="BZ161" s="20"/>
    </row>
    <row r="162" spans="1:78" ht="18.75">
      <c r="A162" s="38"/>
      <c r="B162" s="6" t="str">
        <f>B142</f>
        <v>Shipper 5</v>
      </c>
      <c r="C162" s="60" t="s">
        <v>4</v>
      </c>
      <c r="D162" s="60"/>
      <c r="E162" s="60"/>
      <c r="F162" s="60"/>
      <c r="G162" s="19"/>
      <c r="H162" s="4"/>
      <c r="I162" s="60" t="s">
        <v>20</v>
      </c>
      <c r="J162" s="60"/>
      <c r="K162" s="60"/>
      <c r="L162" s="60"/>
      <c r="O162" s="60" t="str">
        <f>O142</f>
        <v>Bundled capacity A-B</v>
      </c>
      <c r="P162" s="60"/>
      <c r="Q162" s="60"/>
      <c r="R162" s="60"/>
      <c r="S162" s="19"/>
      <c r="T162" s="4"/>
      <c r="U162" s="60" t="str">
        <f>U142</f>
        <v>Bundled capacity B-C</v>
      </c>
      <c r="V162" s="60"/>
      <c r="W162" s="60"/>
      <c r="X162" s="60"/>
      <c r="Y162" s="35"/>
      <c r="Z162" s="6" t="str">
        <f>B162</f>
        <v>Shipper 5</v>
      </c>
      <c r="AI162" s="1"/>
      <c r="AJ162" s="20"/>
      <c r="AO162" s="1"/>
      <c r="AP162" s="20"/>
      <c r="BA162" s="1"/>
      <c r="BB162" s="20"/>
      <c r="BM162" s="1"/>
      <c r="BN162" s="20"/>
      <c r="BY162" s="1"/>
      <c r="BZ162" s="20"/>
    </row>
    <row r="163" spans="1:78" ht="18.75">
      <c r="A163" s="38"/>
      <c r="Y163" s="35"/>
      <c r="AI163" s="1"/>
      <c r="AJ163" s="20"/>
      <c r="AO163" s="1"/>
      <c r="AP163" s="20"/>
      <c r="BA163" s="1"/>
      <c r="BB163" s="20"/>
      <c r="BM163" s="1"/>
      <c r="BN163" s="20"/>
      <c r="BY163" s="1"/>
      <c r="BZ163" s="20"/>
    </row>
    <row r="164" spans="1:78" ht="45">
      <c r="A164" s="38"/>
      <c r="F164" s="2" t="s">
        <v>3</v>
      </c>
      <c r="G164" s="32" t="str">
        <f>G144</f>
        <v>CHECK</v>
      </c>
      <c r="L164" s="2" t="s">
        <v>3</v>
      </c>
      <c r="M164" s="37" t="str">
        <f>M144</f>
        <v>CHECK</v>
      </c>
      <c r="R164" s="2" t="s">
        <v>3</v>
      </c>
      <c r="S164" s="32" t="str">
        <f>S144</f>
        <v>CHECK</v>
      </c>
      <c r="X164" s="2" t="s">
        <v>3</v>
      </c>
      <c r="Y164" s="37" t="str">
        <f>Y144</f>
        <v>CHECK</v>
      </c>
      <c r="Z164" s="41" t="s">
        <v>54</v>
      </c>
      <c r="AA164" s="47" t="s">
        <v>73</v>
      </c>
      <c r="AB164" s="47" t="s">
        <v>74</v>
      </c>
      <c r="AC164" s="47" t="s">
        <v>75</v>
      </c>
      <c r="AD164" s="47" t="s">
        <v>76</v>
      </c>
      <c r="AE164" s="56" t="s">
        <v>71</v>
      </c>
      <c r="AF164" s="56" t="s">
        <v>72</v>
      </c>
      <c r="AI164" s="1"/>
      <c r="AJ164" s="20"/>
      <c r="AO164" s="1"/>
      <c r="AP164" s="20"/>
      <c r="BA164" s="1"/>
      <c r="BB164" s="20"/>
      <c r="BM164" s="1"/>
      <c r="BN164" s="20"/>
      <c r="BY164" s="1"/>
      <c r="BZ164" s="20"/>
    </row>
    <row r="165" spans="1:78" ht="19.5">
      <c r="A165" s="38"/>
      <c r="B165" s="21" t="s">
        <v>35</v>
      </c>
      <c r="C165" s="9" t="s">
        <v>34</v>
      </c>
      <c r="D165" s="16">
        <f>D166+Parameters!$C$8</f>
        <v>4.740000000000001</v>
      </c>
      <c r="E165" s="10" t="s">
        <v>2</v>
      </c>
      <c r="F165" s="5">
        <v>0</v>
      </c>
      <c r="G165" s="33">
        <f aca="true" t="shared" si="80" ref="G165:G178">IF(AND(F165&lt;=F166,F165&gt;=F145),0,IF(F165&gt;F166,1,2))</f>
        <v>0</v>
      </c>
      <c r="H165" s="21" t="str">
        <f>B165</f>
        <v>Year 1</v>
      </c>
      <c r="I165" s="9" t="s">
        <v>34</v>
      </c>
      <c r="J165" s="16">
        <f>J166+Parameters!$G$8</f>
        <v>3.100000000000001</v>
      </c>
      <c r="K165" s="10" t="s">
        <v>2</v>
      </c>
      <c r="L165" s="5">
        <v>0</v>
      </c>
      <c r="M165" s="33">
        <f aca="true" t="shared" si="81" ref="M165:M178">IF(AND(L165&lt;=L166,L165&gt;=L145),0,IF(L165&gt;L166,1,2))</f>
        <v>0</v>
      </c>
      <c r="N165" s="21" t="s">
        <v>36</v>
      </c>
      <c r="O165" s="9" t="s">
        <v>34</v>
      </c>
      <c r="P165" s="16">
        <f>P166+Parameters!$C$13</f>
        <v>5.1800000000000015</v>
      </c>
      <c r="Q165" s="10" t="s">
        <v>2</v>
      </c>
      <c r="R165" s="5">
        <v>0</v>
      </c>
      <c r="S165" s="33">
        <f aca="true" t="shared" si="82" ref="S165:S178">IF(AND(R165&lt;=R166,R165&gt;=R145),0,IF(R165&gt;R166,1,2))</f>
        <v>0</v>
      </c>
      <c r="T165" s="15" t="str">
        <f>N165</f>
        <v>Year 2</v>
      </c>
      <c r="U165" s="9" t="s">
        <v>34</v>
      </c>
      <c r="V165" s="16">
        <f>V166+Parameters!$G$13</f>
        <v>3.5399999999999983</v>
      </c>
      <c r="W165" s="10" t="s">
        <v>2</v>
      </c>
      <c r="X165" s="5">
        <v>0</v>
      </c>
      <c r="Y165" s="33">
        <f aca="true" t="shared" si="83" ref="Y165:Y178">IF(AND(X165&lt;=X166,X165&gt;=X145),0,IF(X165&gt;X166,1,2))</f>
        <v>0</v>
      </c>
      <c r="Z165" s="42" t="s">
        <v>55</v>
      </c>
      <c r="AA165" s="48">
        <f aca="true" t="shared" si="84" ref="AA165:AA179">D165*F165</f>
        <v>0</v>
      </c>
      <c r="AB165" s="48">
        <f aca="true" t="shared" si="85" ref="AB165:AB179">J165*L165</f>
        <v>0</v>
      </c>
      <c r="AC165" s="48">
        <f aca="true" t="shared" si="86" ref="AC165:AC179">P165*R165</f>
        <v>0</v>
      </c>
      <c r="AD165" s="48">
        <f aca="true" t="shared" si="87" ref="AD165:AD179">V165*X165</f>
        <v>0</v>
      </c>
      <c r="AE165" s="57">
        <f>SUM(AA165:AB165)</f>
        <v>0</v>
      </c>
      <c r="AF165" s="57">
        <f>SUM(AC165:AD165)</f>
        <v>0</v>
      </c>
      <c r="AI165" s="1"/>
      <c r="AJ165" s="20"/>
      <c r="AO165" s="1"/>
      <c r="AP165" s="20"/>
      <c r="BA165" s="1"/>
      <c r="BB165" s="20"/>
      <c r="BM165" s="1"/>
      <c r="BN165" s="20"/>
      <c r="BY165" s="1"/>
      <c r="BZ165" s="20"/>
    </row>
    <row r="166" spans="1:78" ht="19.5">
      <c r="A166" s="38"/>
      <c r="B166" s="59" t="s">
        <v>5</v>
      </c>
      <c r="C166" s="9" t="s">
        <v>33</v>
      </c>
      <c r="D166" s="16">
        <f>D167+Parameters!$C$8</f>
        <v>4.630000000000001</v>
      </c>
      <c r="E166" s="10" t="s">
        <v>2</v>
      </c>
      <c r="F166" s="5">
        <v>0</v>
      </c>
      <c r="G166" s="33">
        <f t="shared" si="80"/>
        <v>0</v>
      </c>
      <c r="H166" s="59" t="s">
        <v>5</v>
      </c>
      <c r="I166" s="9" t="s">
        <v>33</v>
      </c>
      <c r="J166" s="16">
        <f>J167+Parameters!$G$8</f>
        <v>3.000000000000001</v>
      </c>
      <c r="K166" s="10" t="s">
        <v>2</v>
      </c>
      <c r="L166" s="5">
        <v>0</v>
      </c>
      <c r="M166" s="33">
        <f t="shared" si="81"/>
        <v>0</v>
      </c>
      <c r="N166" s="59" t="s">
        <v>5</v>
      </c>
      <c r="O166" s="9" t="s">
        <v>33</v>
      </c>
      <c r="P166" s="16">
        <f>P167+Parameters!$C$13</f>
        <v>5.060000000000001</v>
      </c>
      <c r="Q166" s="10" t="s">
        <v>2</v>
      </c>
      <c r="R166" s="5">
        <v>0</v>
      </c>
      <c r="S166" s="33">
        <f t="shared" si="82"/>
        <v>0</v>
      </c>
      <c r="T166" s="59" t="s">
        <v>5</v>
      </c>
      <c r="U166" s="9" t="s">
        <v>33</v>
      </c>
      <c r="V166" s="16">
        <f>V167+Parameters!$G$13</f>
        <v>3.4299999999999984</v>
      </c>
      <c r="W166" s="10" t="s">
        <v>2</v>
      </c>
      <c r="X166" s="5">
        <v>0</v>
      </c>
      <c r="Y166" s="33">
        <f t="shared" si="83"/>
        <v>0</v>
      </c>
      <c r="Z166" s="42" t="s">
        <v>56</v>
      </c>
      <c r="AA166" s="48">
        <f t="shared" si="84"/>
        <v>0</v>
      </c>
      <c r="AB166" s="48">
        <f t="shared" si="85"/>
        <v>0</v>
      </c>
      <c r="AC166" s="48">
        <f t="shared" si="86"/>
        <v>0</v>
      </c>
      <c r="AD166" s="48">
        <f t="shared" si="87"/>
        <v>0</v>
      </c>
      <c r="AE166" s="57">
        <f aca="true" t="shared" si="88" ref="AE166:AE179">SUM(AA166:AB166)</f>
        <v>0</v>
      </c>
      <c r="AF166" s="57">
        <f aca="true" t="shared" si="89" ref="AF166:AF179">SUM(AC166:AD166)</f>
        <v>0</v>
      </c>
      <c r="AI166" s="1"/>
      <c r="AJ166" s="20"/>
      <c r="AO166" s="1"/>
      <c r="AP166" s="20"/>
      <c r="BA166" s="1"/>
      <c r="BB166" s="20"/>
      <c r="BM166" s="1"/>
      <c r="BN166" s="20"/>
      <c r="BY166" s="1"/>
      <c r="BZ166" s="20"/>
    </row>
    <row r="167" spans="1:78" ht="19.5">
      <c r="A167" s="38"/>
      <c r="B167" s="59"/>
      <c r="C167" s="9" t="s">
        <v>32</v>
      </c>
      <c r="D167" s="16">
        <f>D168+Parameters!$C$8</f>
        <v>4.5200000000000005</v>
      </c>
      <c r="E167" s="10" t="s">
        <v>2</v>
      </c>
      <c r="F167" s="5">
        <v>0</v>
      </c>
      <c r="G167" s="33">
        <f t="shared" si="80"/>
        <v>0</v>
      </c>
      <c r="H167" s="59"/>
      <c r="I167" s="9" t="s">
        <v>32</v>
      </c>
      <c r="J167" s="16">
        <f>J168+Parameters!$G$8</f>
        <v>2.900000000000001</v>
      </c>
      <c r="K167" s="10" t="s">
        <v>2</v>
      </c>
      <c r="L167" s="5">
        <v>0</v>
      </c>
      <c r="M167" s="33">
        <f t="shared" si="81"/>
        <v>0</v>
      </c>
      <c r="N167" s="59"/>
      <c r="O167" s="9" t="s">
        <v>32</v>
      </c>
      <c r="P167" s="16">
        <f>P168+Parameters!$C$13</f>
        <v>4.940000000000001</v>
      </c>
      <c r="Q167" s="10" t="s">
        <v>2</v>
      </c>
      <c r="R167" s="5">
        <v>0</v>
      </c>
      <c r="S167" s="33">
        <f t="shared" si="82"/>
        <v>0</v>
      </c>
      <c r="T167" s="59"/>
      <c r="U167" s="9" t="s">
        <v>32</v>
      </c>
      <c r="V167" s="16">
        <f>V168+Parameters!$G$13</f>
        <v>3.3199999999999985</v>
      </c>
      <c r="W167" s="10" t="s">
        <v>2</v>
      </c>
      <c r="X167" s="5">
        <v>0</v>
      </c>
      <c r="Y167" s="33">
        <f t="shared" si="83"/>
        <v>0</v>
      </c>
      <c r="Z167" s="42" t="s">
        <v>57</v>
      </c>
      <c r="AA167" s="48">
        <f t="shared" si="84"/>
        <v>0</v>
      </c>
      <c r="AB167" s="48">
        <f t="shared" si="85"/>
        <v>0</v>
      </c>
      <c r="AC167" s="48">
        <f t="shared" si="86"/>
        <v>0</v>
      </c>
      <c r="AD167" s="48">
        <f t="shared" si="87"/>
        <v>0</v>
      </c>
      <c r="AE167" s="57">
        <f t="shared" si="88"/>
        <v>0</v>
      </c>
      <c r="AF167" s="57">
        <f t="shared" si="89"/>
        <v>0</v>
      </c>
      <c r="AI167" s="1"/>
      <c r="AJ167" s="20"/>
      <c r="AO167" s="1"/>
      <c r="AP167" s="20"/>
      <c r="BA167" s="1"/>
      <c r="BB167" s="20"/>
      <c r="BM167" s="1"/>
      <c r="BN167" s="20"/>
      <c r="BY167" s="1"/>
      <c r="BZ167" s="20"/>
    </row>
    <row r="168" spans="1:78" ht="19.5">
      <c r="A168" s="38"/>
      <c r="B168" s="59"/>
      <c r="C168" s="9" t="s">
        <v>31</v>
      </c>
      <c r="D168" s="16">
        <f>D169+Parameters!$C$8</f>
        <v>4.41</v>
      </c>
      <c r="E168" s="10" t="s">
        <v>2</v>
      </c>
      <c r="F168" s="5">
        <v>0</v>
      </c>
      <c r="G168" s="33">
        <f t="shared" si="80"/>
        <v>0</v>
      </c>
      <c r="H168" s="59"/>
      <c r="I168" s="9" t="s">
        <v>31</v>
      </c>
      <c r="J168" s="16">
        <f>J169+Parameters!$G$8</f>
        <v>2.8000000000000007</v>
      </c>
      <c r="K168" s="10" t="s">
        <v>2</v>
      </c>
      <c r="L168" s="5">
        <v>0</v>
      </c>
      <c r="M168" s="33">
        <f t="shared" si="81"/>
        <v>0</v>
      </c>
      <c r="N168" s="59"/>
      <c r="O168" s="9" t="s">
        <v>31</v>
      </c>
      <c r="P168" s="16">
        <f>P169+Parameters!$C$13</f>
        <v>4.820000000000001</v>
      </c>
      <c r="Q168" s="10" t="s">
        <v>2</v>
      </c>
      <c r="R168" s="5">
        <v>0</v>
      </c>
      <c r="S168" s="33">
        <f t="shared" si="82"/>
        <v>0</v>
      </c>
      <c r="T168" s="59"/>
      <c r="U168" s="9" t="s">
        <v>31</v>
      </c>
      <c r="V168" s="16">
        <f>V169+Parameters!$G$13</f>
        <v>3.2099999999999986</v>
      </c>
      <c r="W168" s="10" t="s">
        <v>2</v>
      </c>
      <c r="X168" s="5">
        <v>0</v>
      </c>
      <c r="Y168" s="33">
        <f t="shared" si="83"/>
        <v>0</v>
      </c>
      <c r="Z168" s="42" t="s">
        <v>58</v>
      </c>
      <c r="AA168" s="49">
        <f t="shared" si="84"/>
        <v>0</v>
      </c>
      <c r="AB168" s="49">
        <f t="shared" si="85"/>
        <v>0</v>
      </c>
      <c r="AC168" s="49">
        <f t="shared" si="86"/>
        <v>0</v>
      </c>
      <c r="AD168" s="49">
        <f t="shared" si="87"/>
        <v>0</v>
      </c>
      <c r="AE168" s="57">
        <f t="shared" si="88"/>
        <v>0</v>
      </c>
      <c r="AF168" s="57">
        <f t="shared" si="89"/>
        <v>0</v>
      </c>
      <c r="AI168" s="1"/>
      <c r="AJ168" s="20"/>
      <c r="AO168" s="1"/>
      <c r="AP168" s="20"/>
      <c r="BA168" s="1"/>
      <c r="BB168" s="20"/>
      <c r="BM168" s="1"/>
      <c r="BN168" s="20"/>
      <c r="BY168" s="1"/>
      <c r="BZ168" s="20"/>
    </row>
    <row r="169" spans="1:78" ht="19.5">
      <c r="A169" s="38"/>
      <c r="B169" s="8">
        <f>Parameters!C6</f>
        <v>600000</v>
      </c>
      <c r="C169" s="9" t="s">
        <v>30</v>
      </c>
      <c r="D169" s="16">
        <f>D170+Parameters!$C$8</f>
        <v>4.3</v>
      </c>
      <c r="E169" s="10" t="s">
        <v>2</v>
      </c>
      <c r="F169" s="5">
        <v>0</v>
      </c>
      <c r="G169" s="33">
        <f t="shared" si="80"/>
        <v>0</v>
      </c>
      <c r="H169" s="11">
        <f>Parameters!G6</f>
        <v>450000</v>
      </c>
      <c r="I169" s="9" t="s">
        <v>30</v>
      </c>
      <c r="J169" s="16">
        <f>J170+Parameters!$G$8</f>
        <v>2.7000000000000006</v>
      </c>
      <c r="K169" s="10" t="s">
        <v>2</v>
      </c>
      <c r="L169" s="5">
        <v>0</v>
      </c>
      <c r="M169" s="33">
        <f t="shared" si="81"/>
        <v>0</v>
      </c>
      <c r="N169" s="11">
        <f>Parameters!C11</f>
        <v>800000</v>
      </c>
      <c r="O169" s="9" t="s">
        <v>30</v>
      </c>
      <c r="P169" s="16">
        <f>P170+Parameters!$C$13</f>
        <v>4.700000000000001</v>
      </c>
      <c r="Q169" s="10" t="s">
        <v>2</v>
      </c>
      <c r="R169" s="5">
        <v>0</v>
      </c>
      <c r="S169" s="33">
        <f t="shared" si="82"/>
        <v>0</v>
      </c>
      <c r="T169" s="11">
        <f>Parameters!G11</f>
        <v>550000</v>
      </c>
      <c r="U169" s="9" t="s">
        <v>30</v>
      </c>
      <c r="V169" s="16">
        <f>V170+Parameters!$G$13</f>
        <v>3.0999999999999988</v>
      </c>
      <c r="W169" s="10" t="s">
        <v>2</v>
      </c>
      <c r="X169" s="5">
        <v>0</v>
      </c>
      <c r="Y169" s="33">
        <f t="shared" si="83"/>
        <v>0</v>
      </c>
      <c r="Z169" s="42" t="s">
        <v>59</v>
      </c>
      <c r="AA169" s="49">
        <f t="shared" si="84"/>
        <v>0</v>
      </c>
      <c r="AB169" s="49">
        <f t="shared" si="85"/>
        <v>0</v>
      </c>
      <c r="AC169" s="49">
        <f t="shared" si="86"/>
        <v>0</v>
      </c>
      <c r="AD169" s="49">
        <f t="shared" si="87"/>
        <v>0</v>
      </c>
      <c r="AE169" s="57">
        <f t="shared" si="88"/>
        <v>0</v>
      </c>
      <c r="AF169" s="57">
        <f t="shared" si="89"/>
        <v>0</v>
      </c>
      <c r="AI169" s="1"/>
      <c r="AJ169" s="20"/>
      <c r="AO169" s="1"/>
      <c r="AP169" s="20"/>
      <c r="BA169" s="1"/>
      <c r="BB169" s="20"/>
      <c r="BM169" s="1"/>
      <c r="BN169" s="20"/>
      <c r="BY169" s="1"/>
      <c r="BZ169" s="20"/>
    </row>
    <row r="170" spans="1:78" ht="19.5">
      <c r="A170" s="38"/>
      <c r="B170" s="23"/>
      <c r="C170" s="9" t="s">
        <v>7</v>
      </c>
      <c r="D170" s="16">
        <f>D171+Parameters!$C$8</f>
        <v>4.1899999999999995</v>
      </c>
      <c r="E170" s="10" t="s">
        <v>2</v>
      </c>
      <c r="F170" s="5">
        <v>0</v>
      </c>
      <c r="G170" s="33">
        <f t="shared" si="80"/>
        <v>0</v>
      </c>
      <c r="H170" s="24"/>
      <c r="I170" s="9" t="s">
        <v>7</v>
      </c>
      <c r="J170" s="16">
        <f>J171+Parameters!$G$8</f>
        <v>2.6000000000000005</v>
      </c>
      <c r="K170" s="10" t="s">
        <v>2</v>
      </c>
      <c r="L170" s="5">
        <v>0</v>
      </c>
      <c r="M170" s="33">
        <f t="shared" si="81"/>
        <v>0</v>
      </c>
      <c r="O170" s="9" t="s">
        <v>7</v>
      </c>
      <c r="P170" s="16">
        <f>P171+Parameters!$C$13</f>
        <v>4.580000000000001</v>
      </c>
      <c r="Q170" s="10" t="s">
        <v>2</v>
      </c>
      <c r="R170" s="5">
        <v>0</v>
      </c>
      <c r="S170" s="33">
        <f t="shared" si="82"/>
        <v>0</v>
      </c>
      <c r="U170" s="9" t="s">
        <v>7</v>
      </c>
      <c r="V170" s="16">
        <f>V171+Parameters!$G$13</f>
        <v>2.989999999999999</v>
      </c>
      <c r="W170" s="10" t="s">
        <v>2</v>
      </c>
      <c r="X170" s="5">
        <v>0</v>
      </c>
      <c r="Y170" s="33">
        <f t="shared" si="83"/>
        <v>0</v>
      </c>
      <c r="Z170" s="42" t="s">
        <v>60</v>
      </c>
      <c r="AA170" s="49">
        <f t="shared" si="84"/>
        <v>0</v>
      </c>
      <c r="AB170" s="49">
        <f t="shared" si="85"/>
        <v>0</v>
      </c>
      <c r="AC170" s="49">
        <f t="shared" si="86"/>
        <v>0</v>
      </c>
      <c r="AD170" s="49">
        <f t="shared" si="87"/>
        <v>0</v>
      </c>
      <c r="AE170" s="57">
        <f t="shared" si="88"/>
        <v>0</v>
      </c>
      <c r="AF170" s="57">
        <f t="shared" si="89"/>
        <v>0</v>
      </c>
      <c r="AI170" s="1"/>
      <c r="AJ170" s="20"/>
      <c r="AO170" s="1"/>
      <c r="AP170" s="20"/>
      <c r="BA170" s="1"/>
      <c r="BB170" s="20"/>
      <c r="BM170" s="1"/>
      <c r="BN170" s="20"/>
      <c r="BY170" s="1"/>
      <c r="BZ170" s="20"/>
    </row>
    <row r="171" spans="1:78" ht="19.5">
      <c r="A171" s="38"/>
      <c r="B171" s="23"/>
      <c r="C171" s="9" t="s">
        <v>8</v>
      </c>
      <c r="D171" s="16">
        <f>D172+Parameters!$C$8</f>
        <v>4.079999999999999</v>
      </c>
      <c r="E171" s="10" t="s">
        <v>2</v>
      </c>
      <c r="F171" s="5">
        <v>0</v>
      </c>
      <c r="G171" s="33">
        <f t="shared" si="80"/>
        <v>0</v>
      </c>
      <c r="H171" s="24"/>
      <c r="I171" s="9" t="s">
        <v>8</v>
      </c>
      <c r="J171" s="16">
        <f>J172+Parameters!$G$8</f>
        <v>2.5000000000000004</v>
      </c>
      <c r="K171" s="10" t="s">
        <v>2</v>
      </c>
      <c r="L171" s="5">
        <v>0</v>
      </c>
      <c r="M171" s="33">
        <f t="shared" si="81"/>
        <v>0</v>
      </c>
      <c r="O171" s="9" t="s">
        <v>8</v>
      </c>
      <c r="P171" s="16">
        <f>P172+Parameters!$C$13</f>
        <v>4.460000000000001</v>
      </c>
      <c r="Q171" s="10" t="s">
        <v>2</v>
      </c>
      <c r="R171" s="5">
        <v>0</v>
      </c>
      <c r="S171" s="33">
        <f t="shared" si="82"/>
        <v>0</v>
      </c>
      <c r="U171" s="9" t="s">
        <v>8</v>
      </c>
      <c r="V171" s="16">
        <f>V172+Parameters!$G$13</f>
        <v>2.879999999999999</v>
      </c>
      <c r="W171" s="10" t="s">
        <v>2</v>
      </c>
      <c r="X171" s="5">
        <v>0</v>
      </c>
      <c r="Y171" s="33">
        <f t="shared" si="83"/>
        <v>0</v>
      </c>
      <c r="Z171" s="42" t="s">
        <v>61</v>
      </c>
      <c r="AA171" s="49">
        <f t="shared" si="84"/>
        <v>0</v>
      </c>
      <c r="AB171" s="49">
        <f t="shared" si="85"/>
        <v>0</v>
      </c>
      <c r="AC171" s="49">
        <f t="shared" si="86"/>
        <v>0</v>
      </c>
      <c r="AD171" s="49">
        <f t="shared" si="87"/>
        <v>0</v>
      </c>
      <c r="AE171" s="57">
        <f t="shared" si="88"/>
        <v>0</v>
      </c>
      <c r="AF171" s="57">
        <f t="shared" si="89"/>
        <v>0</v>
      </c>
      <c r="AI171" s="1"/>
      <c r="AJ171" s="20"/>
      <c r="AO171" s="1"/>
      <c r="AP171" s="20"/>
      <c r="BA171" s="1"/>
      <c r="BB171" s="20"/>
      <c r="BM171" s="1"/>
      <c r="BN171" s="20"/>
      <c r="BY171" s="1"/>
      <c r="BZ171" s="20"/>
    </row>
    <row r="172" spans="1:78" ht="19.5">
      <c r="A172" s="38"/>
      <c r="B172" s="23"/>
      <c r="C172" s="9" t="s">
        <v>25</v>
      </c>
      <c r="D172" s="16">
        <f>D173+Parameters!$C$8</f>
        <v>3.9699999999999993</v>
      </c>
      <c r="E172" s="10" t="s">
        <v>2</v>
      </c>
      <c r="F172" s="5">
        <v>0</v>
      </c>
      <c r="G172" s="33">
        <f t="shared" si="80"/>
        <v>0</v>
      </c>
      <c r="H172" s="24"/>
      <c r="I172" s="9" t="s">
        <v>25</v>
      </c>
      <c r="J172" s="16">
        <f>J173+Parameters!$G$8</f>
        <v>2.4000000000000004</v>
      </c>
      <c r="K172" s="10" t="s">
        <v>2</v>
      </c>
      <c r="L172" s="5">
        <v>0</v>
      </c>
      <c r="M172" s="33">
        <f t="shared" si="81"/>
        <v>0</v>
      </c>
      <c r="O172" s="9" t="s">
        <v>25</v>
      </c>
      <c r="P172" s="16">
        <f>P173+Parameters!$C$13</f>
        <v>4.340000000000001</v>
      </c>
      <c r="Q172" s="10" t="s">
        <v>2</v>
      </c>
      <c r="R172" s="5">
        <v>0</v>
      </c>
      <c r="S172" s="33">
        <f t="shared" si="82"/>
        <v>0</v>
      </c>
      <c r="U172" s="9" t="s">
        <v>25</v>
      </c>
      <c r="V172" s="16">
        <f>V173+Parameters!$G$13</f>
        <v>2.769999999999999</v>
      </c>
      <c r="W172" s="10" t="s">
        <v>2</v>
      </c>
      <c r="X172" s="5">
        <v>0</v>
      </c>
      <c r="Y172" s="33">
        <f t="shared" si="83"/>
        <v>0</v>
      </c>
      <c r="Z172" s="42" t="s">
        <v>62</v>
      </c>
      <c r="AA172" s="49">
        <f t="shared" si="84"/>
        <v>0</v>
      </c>
      <c r="AB172" s="49">
        <f t="shared" si="85"/>
        <v>0</v>
      </c>
      <c r="AC172" s="49">
        <f t="shared" si="86"/>
        <v>0</v>
      </c>
      <c r="AD172" s="49">
        <f t="shared" si="87"/>
        <v>0</v>
      </c>
      <c r="AE172" s="57">
        <f t="shared" si="88"/>
        <v>0</v>
      </c>
      <c r="AF172" s="57">
        <f t="shared" si="89"/>
        <v>0</v>
      </c>
      <c r="AI172" s="1"/>
      <c r="AJ172" s="20"/>
      <c r="AO172" s="1"/>
      <c r="AP172" s="20"/>
      <c r="BA172" s="1"/>
      <c r="BB172" s="20"/>
      <c r="BM172" s="1"/>
      <c r="BN172" s="20"/>
      <c r="BY172" s="1"/>
      <c r="BZ172" s="20"/>
    </row>
    <row r="173" spans="1:78" ht="19.5">
      <c r="A173" s="38"/>
      <c r="B173" s="23"/>
      <c r="C173" s="9" t="s">
        <v>9</v>
      </c>
      <c r="D173" s="16">
        <f>D174+Parameters!$C$8</f>
        <v>3.8599999999999994</v>
      </c>
      <c r="E173" s="10" t="s">
        <v>2</v>
      </c>
      <c r="F173" s="5">
        <v>0</v>
      </c>
      <c r="G173" s="33">
        <f t="shared" si="80"/>
        <v>0</v>
      </c>
      <c r="H173" s="24"/>
      <c r="I173" s="9" t="s">
        <v>9</v>
      </c>
      <c r="J173" s="16">
        <f>J174+Parameters!$G$8</f>
        <v>2.3000000000000003</v>
      </c>
      <c r="K173" s="10" t="s">
        <v>2</v>
      </c>
      <c r="L173" s="5">
        <v>0</v>
      </c>
      <c r="M173" s="33">
        <f t="shared" si="81"/>
        <v>0</v>
      </c>
      <c r="O173" s="9" t="s">
        <v>9</v>
      </c>
      <c r="P173" s="16">
        <f>P174+Parameters!$C$13</f>
        <v>4.220000000000001</v>
      </c>
      <c r="Q173" s="10" t="s">
        <v>2</v>
      </c>
      <c r="R173" s="5">
        <v>0</v>
      </c>
      <c r="S173" s="33">
        <f t="shared" si="82"/>
        <v>0</v>
      </c>
      <c r="U173" s="9" t="s">
        <v>9</v>
      </c>
      <c r="V173" s="16">
        <f>V174+Parameters!$G$13</f>
        <v>2.6599999999999993</v>
      </c>
      <c r="W173" s="10" t="s">
        <v>2</v>
      </c>
      <c r="X173" s="5">
        <v>0</v>
      </c>
      <c r="Y173" s="33">
        <f t="shared" si="83"/>
        <v>0</v>
      </c>
      <c r="Z173" s="42" t="s">
        <v>63</v>
      </c>
      <c r="AA173" s="49">
        <f t="shared" si="84"/>
        <v>0</v>
      </c>
      <c r="AB173" s="49">
        <f t="shared" si="85"/>
        <v>0</v>
      </c>
      <c r="AC173" s="49">
        <f t="shared" si="86"/>
        <v>0</v>
      </c>
      <c r="AD173" s="49">
        <f t="shared" si="87"/>
        <v>0</v>
      </c>
      <c r="AE173" s="57">
        <f t="shared" si="88"/>
        <v>0</v>
      </c>
      <c r="AF173" s="57">
        <f t="shared" si="89"/>
        <v>0</v>
      </c>
      <c r="AI173" s="1"/>
      <c r="AJ173" s="20"/>
      <c r="AO173" s="1"/>
      <c r="AP173" s="20"/>
      <c r="BA173" s="1"/>
      <c r="BB173" s="20"/>
      <c r="BM173" s="1"/>
      <c r="BN173" s="20"/>
      <c r="BY173" s="1"/>
      <c r="BZ173" s="20"/>
    </row>
    <row r="174" spans="1:78" ht="19.5">
      <c r="A174" s="38"/>
      <c r="B174" s="23"/>
      <c r="C174" s="9" t="s">
        <v>10</v>
      </c>
      <c r="D174" s="16">
        <f>D175+Parameters!$C$8</f>
        <v>3.7499999999999996</v>
      </c>
      <c r="E174" s="10" t="s">
        <v>2</v>
      </c>
      <c r="F174" s="5">
        <v>0</v>
      </c>
      <c r="G174" s="33">
        <f t="shared" si="80"/>
        <v>0</v>
      </c>
      <c r="H174" s="24"/>
      <c r="I174" s="9" t="s">
        <v>10</v>
      </c>
      <c r="J174" s="16">
        <f>J175+Parameters!$G$8</f>
        <v>2.2</v>
      </c>
      <c r="K174" s="10" t="s">
        <v>2</v>
      </c>
      <c r="L174" s="5">
        <v>0</v>
      </c>
      <c r="M174" s="33">
        <f t="shared" si="81"/>
        <v>0</v>
      </c>
      <c r="O174" s="9" t="s">
        <v>10</v>
      </c>
      <c r="P174" s="16">
        <f>P175+Parameters!$C$13</f>
        <v>4.1000000000000005</v>
      </c>
      <c r="Q174" s="10" t="s">
        <v>2</v>
      </c>
      <c r="R174" s="5">
        <v>0</v>
      </c>
      <c r="S174" s="33">
        <f t="shared" si="82"/>
        <v>0</v>
      </c>
      <c r="U174" s="9" t="s">
        <v>10</v>
      </c>
      <c r="V174" s="16">
        <f>V175+Parameters!$G$13</f>
        <v>2.5499999999999994</v>
      </c>
      <c r="W174" s="10" t="s">
        <v>2</v>
      </c>
      <c r="X174" s="5">
        <v>0</v>
      </c>
      <c r="Y174" s="33">
        <f t="shared" si="83"/>
        <v>0</v>
      </c>
      <c r="Z174" s="43" t="s">
        <v>64</v>
      </c>
      <c r="AA174" s="50">
        <f t="shared" si="84"/>
        <v>0</v>
      </c>
      <c r="AB174" s="50">
        <f t="shared" si="85"/>
        <v>0</v>
      </c>
      <c r="AC174" s="50">
        <f t="shared" si="86"/>
        <v>0</v>
      </c>
      <c r="AD174" s="50">
        <f t="shared" si="87"/>
        <v>0</v>
      </c>
      <c r="AE174" s="57">
        <f t="shared" si="88"/>
        <v>0</v>
      </c>
      <c r="AF174" s="57">
        <f t="shared" si="89"/>
        <v>0</v>
      </c>
      <c r="AI174" s="1"/>
      <c r="AJ174" s="20"/>
      <c r="AO174" s="1"/>
      <c r="AP174" s="20"/>
      <c r="BA174" s="1"/>
      <c r="BB174" s="20"/>
      <c r="BM174" s="1"/>
      <c r="BN174" s="20"/>
      <c r="BY174" s="1"/>
      <c r="BZ174" s="20"/>
    </row>
    <row r="175" spans="1:78" ht="19.5">
      <c r="A175" s="38"/>
      <c r="C175" s="9" t="s">
        <v>11</v>
      </c>
      <c r="D175" s="16">
        <f>D176+Parameters!$C$8</f>
        <v>3.6399999999999997</v>
      </c>
      <c r="E175" s="10" t="s">
        <v>2</v>
      </c>
      <c r="F175" s="5">
        <v>0</v>
      </c>
      <c r="G175" s="33">
        <f t="shared" si="80"/>
        <v>0</v>
      </c>
      <c r="I175" s="9" t="s">
        <v>11</v>
      </c>
      <c r="J175" s="16">
        <f>J176+Parameters!$G$8</f>
        <v>2.1</v>
      </c>
      <c r="K175" s="10" t="s">
        <v>2</v>
      </c>
      <c r="L175" s="5">
        <v>0</v>
      </c>
      <c r="M175" s="33">
        <f t="shared" si="81"/>
        <v>0</v>
      </c>
      <c r="O175" s="9" t="s">
        <v>11</v>
      </c>
      <c r="P175" s="16">
        <f>P176+Parameters!$C$13</f>
        <v>3.9800000000000004</v>
      </c>
      <c r="Q175" s="10" t="s">
        <v>2</v>
      </c>
      <c r="R175" s="5">
        <v>0</v>
      </c>
      <c r="S175" s="33">
        <f t="shared" si="82"/>
        <v>0</v>
      </c>
      <c r="U175" s="9" t="s">
        <v>11</v>
      </c>
      <c r="V175" s="16">
        <f>V176+Parameters!$G$13</f>
        <v>2.4399999999999995</v>
      </c>
      <c r="W175" s="10" t="s">
        <v>2</v>
      </c>
      <c r="X175" s="5">
        <v>0</v>
      </c>
      <c r="Y175" s="33">
        <f t="shared" si="83"/>
        <v>0</v>
      </c>
      <c r="Z175" s="42" t="s">
        <v>65</v>
      </c>
      <c r="AA175" s="49">
        <f t="shared" si="84"/>
        <v>0</v>
      </c>
      <c r="AB175" s="49">
        <f t="shared" si="85"/>
        <v>0</v>
      </c>
      <c r="AC175" s="49">
        <f t="shared" si="86"/>
        <v>0</v>
      </c>
      <c r="AD175" s="49">
        <f t="shared" si="87"/>
        <v>0</v>
      </c>
      <c r="AE175" s="57">
        <f t="shared" si="88"/>
        <v>0</v>
      </c>
      <c r="AF175" s="57">
        <f t="shared" si="89"/>
        <v>0</v>
      </c>
      <c r="AI175" s="1"/>
      <c r="AJ175" s="20"/>
      <c r="AO175" s="1"/>
      <c r="AP175" s="20"/>
      <c r="BA175" s="1"/>
      <c r="BB175" s="20"/>
      <c r="BM175" s="1"/>
      <c r="BN175" s="20"/>
      <c r="BY175" s="1"/>
      <c r="BZ175" s="20"/>
    </row>
    <row r="176" spans="1:78" ht="19.5">
      <c r="A176" s="38"/>
      <c r="C176" s="9" t="s">
        <v>12</v>
      </c>
      <c r="D176" s="16">
        <f>D177+Parameters!$C$8</f>
        <v>3.53</v>
      </c>
      <c r="E176" s="10" t="s">
        <v>2</v>
      </c>
      <c r="F176" s="5">
        <v>0</v>
      </c>
      <c r="G176" s="33">
        <f t="shared" si="80"/>
        <v>0</v>
      </c>
      <c r="I176" s="9" t="s">
        <v>12</v>
      </c>
      <c r="J176" s="16">
        <f>J177+Parameters!$G$8</f>
        <v>2</v>
      </c>
      <c r="K176" s="10" t="s">
        <v>2</v>
      </c>
      <c r="L176" s="5">
        <v>0</v>
      </c>
      <c r="M176" s="33">
        <f t="shared" si="81"/>
        <v>0</v>
      </c>
      <c r="O176" s="9" t="s">
        <v>12</v>
      </c>
      <c r="P176" s="16">
        <f>P177+Parameters!$C$13</f>
        <v>3.8600000000000003</v>
      </c>
      <c r="Q176" s="10" t="s">
        <v>2</v>
      </c>
      <c r="R176" s="5">
        <v>0</v>
      </c>
      <c r="S176" s="33">
        <f t="shared" si="82"/>
        <v>0</v>
      </c>
      <c r="U176" s="9" t="s">
        <v>12</v>
      </c>
      <c r="V176" s="16">
        <f>V177+Parameters!$G$13</f>
        <v>2.3299999999999996</v>
      </c>
      <c r="W176" s="10" t="s">
        <v>2</v>
      </c>
      <c r="X176" s="5">
        <v>0</v>
      </c>
      <c r="Y176" s="33">
        <f t="shared" si="83"/>
        <v>0</v>
      </c>
      <c r="Z176" s="44" t="s">
        <v>66</v>
      </c>
      <c r="AA176" s="51">
        <f t="shared" si="84"/>
        <v>0</v>
      </c>
      <c r="AB176" s="51">
        <f t="shared" si="85"/>
        <v>0</v>
      </c>
      <c r="AC176" s="51">
        <f t="shared" si="86"/>
        <v>0</v>
      </c>
      <c r="AD176" s="51">
        <f t="shared" si="87"/>
        <v>0</v>
      </c>
      <c r="AE176" s="57">
        <f t="shared" si="88"/>
        <v>0</v>
      </c>
      <c r="AF176" s="57">
        <f t="shared" si="89"/>
        <v>0</v>
      </c>
      <c r="AI176" s="1"/>
      <c r="AJ176" s="20"/>
      <c r="AO176" s="1"/>
      <c r="AP176" s="20"/>
      <c r="BA176" s="1"/>
      <c r="BB176" s="20"/>
      <c r="BM176" s="1"/>
      <c r="BN176" s="20"/>
      <c r="BY176" s="1"/>
      <c r="BZ176" s="20"/>
    </row>
    <row r="177" spans="1:78" ht="19.5">
      <c r="A177" s="38"/>
      <c r="C177" s="9" t="s">
        <v>13</v>
      </c>
      <c r="D177" s="16">
        <f>D178+Parameters!$C$8</f>
        <v>3.42</v>
      </c>
      <c r="E177" s="10" t="s">
        <v>2</v>
      </c>
      <c r="F177" s="5">
        <v>0</v>
      </c>
      <c r="G177" s="33">
        <f t="shared" si="80"/>
        <v>0</v>
      </c>
      <c r="I177" s="9" t="s">
        <v>13</v>
      </c>
      <c r="J177" s="16">
        <f>J178+Parameters!$G$8</f>
        <v>1.9000000000000001</v>
      </c>
      <c r="K177" s="10" t="s">
        <v>2</v>
      </c>
      <c r="L177" s="5">
        <v>0</v>
      </c>
      <c r="M177" s="33">
        <f t="shared" si="81"/>
        <v>0</v>
      </c>
      <c r="O177" s="9" t="s">
        <v>13</v>
      </c>
      <c r="P177" s="16">
        <f>P178+Parameters!$C$13</f>
        <v>3.74</v>
      </c>
      <c r="Q177" s="10" t="s">
        <v>2</v>
      </c>
      <c r="R177" s="5">
        <v>0</v>
      </c>
      <c r="S177" s="33">
        <f t="shared" si="82"/>
        <v>0</v>
      </c>
      <c r="U177" s="9" t="s">
        <v>13</v>
      </c>
      <c r="V177" s="16">
        <f>V178+Parameters!$G$13</f>
        <v>2.2199999999999998</v>
      </c>
      <c r="W177" s="10" t="s">
        <v>2</v>
      </c>
      <c r="X177" s="5">
        <v>0</v>
      </c>
      <c r="Y177" s="33">
        <f t="shared" si="83"/>
        <v>0</v>
      </c>
      <c r="Z177" s="42" t="s">
        <v>67</v>
      </c>
      <c r="AA177" s="49">
        <f t="shared" si="84"/>
        <v>0</v>
      </c>
      <c r="AB177" s="49">
        <f t="shared" si="85"/>
        <v>0</v>
      </c>
      <c r="AC177" s="49">
        <f t="shared" si="86"/>
        <v>0</v>
      </c>
      <c r="AD177" s="49">
        <f t="shared" si="87"/>
        <v>0</v>
      </c>
      <c r="AE177" s="57">
        <f t="shared" si="88"/>
        <v>0</v>
      </c>
      <c r="AF177" s="57">
        <f t="shared" si="89"/>
        <v>0</v>
      </c>
      <c r="AI177" s="1"/>
      <c r="AJ177" s="20"/>
      <c r="AO177" s="1"/>
      <c r="AP177" s="20"/>
      <c r="BA177" s="1"/>
      <c r="BB177" s="20"/>
      <c r="BM177" s="1"/>
      <c r="BN177" s="20"/>
      <c r="BY177" s="1"/>
      <c r="BZ177" s="20"/>
    </row>
    <row r="178" spans="1:78" ht="19.5">
      <c r="A178" s="38"/>
      <c r="C178" s="9" t="s">
        <v>14</v>
      </c>
      <c r="D178" s="16">
        <f>D179+Parameters!$C$8</f>
        <v>3.31</v>
      </c>
      <c r="E178" s="10" t="s">
        <v>2</v>
      </c>
      <c r="F178" s="5">
        <v>0</v>
      </c>
      <c r="G178" s="33">
        <f t="shared" si="80"/>
        <v>0</v>
      </c>
      <c r="I178" s="9" t="s">
        <v>14</v>
      </c>
      <c r="J178" s="16">
        <f>J179+Parameters!$G$8</f>
        <v>1.8</v>
      </c>
      <c r="K178" s="10" t="s">
        <v>2</v>
      </c>
      <c r="L178" s="5">
        <v>0</v>
      </c>
      <c r="M178" s="33">
        <f t="shared" si="81"/>
        <v>0</v>
      </c>
      <c r="O178" s="9" t="s">
        <v>14</v>
      </c>
      <c r="P178" s="16">
        <f>P179+Parameters!$C$13</f>
        <v>3.62</v>
      </c>
      <c r="Q178" s="10" t="s">
        <v>2</v>
      </c>
      <c r="R178" s="5">
        <v>0</v>
      </c>
      <c r="S178" s="33">
        <f t="shared" si="82"/>
        <v>0</v>
      </c>
      <c r="U178" s="9" t="s">
        <v>14</v>
      </c>
      <c r="V178" s="16">
        <f>V179+Parameters!$G$13</f>
        <v>2.11</v>
      </c>
      <c r="W178" s="10" t="s">
        <v>2</v>
      </c>
      <c r="X178" s="5">
        <v>0</v>
      </c>
      <c r="Y178" s="33">
        <f t="shared" si="83"/>
        <v>0</v>
      </c>
      <c r="Z178" s="42" t="s">
        <v>68</v>
      </c>
      <c r="AA178" s="49">
        <f t="shared" si="84"/>
        <v>0</v>
      </c>
      <c r="AB178" s="49">
        <f t="shared" si="85"/>
        <v>0</v>
      </c>
      <c r="AC178" s="49">
        <f t="shared" si="86"/>
        <v>0</v>
      </c>
      <c r="AD178" s="49">
        <f t="shared" si="87"/>
        <v>0</v>
      </c>
      <c r="AE178" s="57">
        <f t="shared" si="88"/>
        <v>0</v>
      </c>
      <c r="AF178" s="57">
        <f t="shared" si="89"/>
        <v>0</v>
      </c>
      <c r="AI178" s="1"/>
      <c r="AJ178" s="20"/>
      <c r="AO178" s="1"/>
      <c r="AP178" s="20"/>
      <c r="BA178" s="1"/>
      <c r="BB178" s="20"/>
      <c r="BM178" s="1"/>
      <c r="BN178" s="20"/>
      <c r="BY178" s="1"/>
      <c r="BZ178" s="20"/>
    </row>
    <row r="179" spans="1:78" ht="19.5">
      <c r="A179" s="38"/>
      <c r="C179" s="9" t="s">
        <v>15</v>
      </c>
      <c r="D179" s="16">
        <f>Parameters!C7</f>
        <v>3.2</v>
      </c>
      <c r="E179" s="10" t="s">
        <v>2</v>
      </c>
      <c r="F179" s="5">
        <v>0</v>
      </c>
      <c r="G179" s="33">
        <f>IF(F179=F159,0,2)</f>
        <v>0</v>
      </c>
      <c r="I179" s="9" t="s">
        <v>15</v>
      </c>
      <c r="J179" s="16">
        <f>Parameters!G7</f>
        <v>1.7</v>
      </c>
      <c r="K179" s="10" t="s">
        <v>2</v>
      </c>
      <c r="L179" s="5">
        <v>0</v>
      </c>
      <c r="M179" s="33">
        <f>IF(L179=L159,0,2)</f>
        <v>0</v>
      </c>
      <c r="O179" s="9" t="s">
        <v>15</v>
      </c>
      <c r="P179" s="16">
        <f>Parameters!C12</f>
        <v>3.5</v>
      </c>
      <c r="Q179" s="10" t="s">
        <v>2</v>
      </c>
      <c r="R179" s="5">
        <v>0</v>
      </c>
      <c r="S179" s="33">
        <f>IF(R179=R159,0,2)</f>
        <v>0</v>
      </c>
      <c r="U179" s="9" t="s">
        <v>15</v>
      </c>
      <c r="V179" s="16">
        <f>Parameters!G12</f>
        <v>2</v>
      </c>
      <c r="W179" s="10" t="s">
        <v>2</v>
      </c>
      <c r="X179" s="5">
        <v>0</v>
      </c>
      <c r="Y179" s="33">
        <f>IF(X179=X159,0,2)</f>
        <v>0</v>
      </c>
      <c r="Z179" s="42" t="s">
        <v>69</v>
      </c>
      <c r="AA179" s="49">
        <f t="shared" si="84"/>
        <v>0</v>
      </c>
      <c r="AB179" s="49">
        <f t="shared" si="85"/>
        <v>0</v>
      </c>
      <c r="AC179" s="49">
        <f t="shared" si="86"/>
        <v>0</v>
      </c>
      <c r="AD179" s="49">
        <f t="shared" si="87"/>
        <v>0</v>
      </c>
      <c r="AE179" s="58">
        <f t="shared" si="88"/>
        <v>0</v>
      </c>
      <c r="AF179" s="58">
        <f t="shared" si="89"/>
        <v>0</v>
      </c>
      <c r="AI179" s="1"/>
      <c r="AJ179" s="20"/>
      <c r="AO179" s="1"/>
      <c r="AP179" s="20"/>
      <c r="BA179" s="1"/>
      <c r="BB179" s="20"/>
      <c r="BM179" s="1"/>
      <c r="BN179" s="20"/>
      <c r="BY179" s="1"/>
      <c r="BZ179" s="20"/>
    </row>
    <row r="180" spans="1:78" ht="18.75">
      <c r="A180" s="38"/>
      <c r="F180" s="1"/>
      <c r="G180" s="33"/>
      <c r="R180" s="1"/>
      <c r="S180" s="33"/>
      <c r="X180" s="1"/>
      <c r="Y180" s="33"/>
      <c r="AI180" s="1"/>
      <c r="AJ180" s="20"/>
      <c r="AO180" s="1"/>
      <c r="AP180" s="20"/>
      <c r="BA180" s="1"/>
      <c r="BB180" s="20"/>
      <c r="BM180" s="1"/>
      <c r="BN180" s="20"/>
      <c r="BY180" s="1"/>
      <c r="BZ180" s="20"/>
    </row>
    <row r="181" spans="1:78" ht="18.75">
      <c r="A181" s="38" t="s">
        <v>51</v>
      </c>
      <c r="B181" s="6"/>
      <c r="R181" s="1"/>
      <c r="S181" s="33"/>
      <c r="X181" s="1"/>
      <c r="Y181" s="33"/>
      <c r="Z181" s="38" t="str">
        <f>A181</f>
        <v>DAY 10</v>
      </c>
      <c r="AI181" s="1"/>
      <c r="AJ181" s="20"/>
      <c r="AO181" s="1"/>
      <c r="AP181" s="20"/>
      <c r="BA181" s="1"/>
      <c r="BB181" s="20"/>
      <c r="BM181" s="1"/>
      <c r="BN181" s="20"/>
      <c r="BY181" s="1"/>
      <c r="BZ181" s="20"/>
    </row>
    <row r="182" spans="1:78" ht="18.75">
      <c r="A182" s="38"/>
      <c r="B182" s="6" t="str">
        <f>B162</f>
        <v>Shipper 5</v>
      </c>
      <c r="C182" s="60" t="s">
        <v>4</v>
      </c>
      <c r="D182" s="60"/>
      <c r="E182" s="60"/>
      <c r="F182" s="60"/>
      <c r="G182" s="19"/>
      <c r="H182" s="4"/>
      <c r="I182" s="60" t="s">
        <v>20</v>
      </c>
      <c r="J182" s="60"/>
      <c r="K182" s="60"/>
      <c r="L182" s="60"/>
      <c r="O182" s="60" t="str">
        <f>O162</f>
        <v>Bundled capacity A-B</v>
      </c>
      <c r="P182" s="60"/>
      <c r="Q182" s="60"/>
      <c r="R182" s="60"/>
      <c r="S182" s="19"/>
      <c r="T182" s="4"/>
      <c r="U182" s="60" t="str">
        <f>U162</f>
        <v>Bundled capacity B-C</v>
      </c>
      <c r="V182" s="60"/>
      <c r="W182" s="60"/>
      <c r="X182" s="60"/>
      <c r="Y182" s="35"/>
      <c r="Z182" s="6" t="str">
        <f>B182</f>
        <v>Shipper 5</v>
      </c>
      <c r="AI182" s="1"/>
      <c r="AJ182" s="20"/>
      <c r="AO182" s="1"/>
      <c r="AP182" s="20"/>
      <c r="BA182" s="1"/>
      <c r="BB182" s="20"/>
      <c r="BM182" s="1"/>
      <c r="BN182" s="20"/>
      <c r="BY182" s="1"/>
      <c r="BZ182" s="20"/>
    </row>
    <row r="183" spans="1:78" ht="18.75">
      <c r="A183" s="38"/>
      <c r="Y183" s="35"/>
      <c r="AI183" s="1"/>
      <c r="AJ183" s="20"/>
      <c r="AO183" s="1"/>
      <c r="AP183" s="20"/>
      <c r="BA183" s="1"/>
      <c r="BB183" s="20"/>
      <c r="BM183" s="1"/>
      <c r="BN183" s="20"/>
      <c r="BY183" s="1"/>
      <c r="BZ183" s="20"/>
    </row>
    <row r="184" spans="1:78" ht="45">
      <c r="A184" s="38"/>
      <c r="F184" s="2" t="s">
        <v>3</v>
      </c>
      <c r="G184" s="32" t="str">
        <f>G164</f>
        <v>CHECK</v>
      </c>
      <c r="L184" s="2" t="s">
        <v>3</v>
      </c>
      <c r="M184" s="37" t="str">
        <f>M164</f>
        <v>CHECK</v>
      </c>
      <c r="R184" s="2" t="s">
        <v>3</v>
      </c>
      <c r="S184" s="32" t="str">
        <f>S164</f>
        <v>CHECK</v>
      </c>
      <c r="X184" s="2" t="s">
        <v>3</v>
      </c>
      <c r="Y184" s="37" t="str">
        <f>Y164</f>
        <v>CHECK</v>
      </c>
      <c r="Z184" s="41" t="s">
        <v>54</v>
      </c>
      <c r="AA184" s="47" t="s">
        <v>73</v>
      </c>
      <c r="AB184" s="47" t="s">
        <v>74</v>
      </c>
      <c r="AC184" s="47" t="s">
        <v>75</v>
      </c>
      <c r="AD184" s="47" t="s">
        <v>76</v>
      </c>
      <c r="AE184" s="56" t="s">
        <v>71</v>
      </c>
      <c r="AF184" s="56" t="s">
        <v>72</v>
      </c>
      <c r="AI184" s="1"/>
      <c r="AJ184" s="20"/>
      <c r="AO184" s="1"/>
      <c r="AP184" s="20"/>
      <c r="BA184" s="1"/>
      <c r="BB184" s="20"/>
      <c r="BM184" s="1"/>
      <c r="BN184" s="20"/>
      <c r="BY184" s="1"/>
      <c r="BZ184" s="20"/>
    </row>
    <row r="185" spans="1:78" ht="19.5">
      <c r="A185" s="38"/>
      <c r="B185" s="21" t="s">
        <v>35</v>
      </c>
      <c r="C185" s="9" t="s">
        <v>34</v>
      </c>
      <c r="D185" s="16">
        <f>D186+Parameters!$C$8</f>
        <v>4.740000000000001</v>
      </c>
      <c r="E185" s="10" t="s">
        <v>2</v>
      </c>
      <c r="F185" s="5">
        <v>0</v>
      </c>
      <c r="G185" s="33">
        <f aca="true" t="shared" si="90" ref="G185:G198">IF(AND(F185&lt;=F186,F185&gt;=F165),0,IF(F185&gt;F186,1,2))</f>
        <v>0</v>
      </c>
      <c r="H185" s="21" t="str">
        <f>B185</f>
        <v>Year 1</v>
      </c>
      <c r="I185" s="9" t="s">
        <v>34</v>
      </c>
      <c r="J185" s="16">
        <f>J186+Parameters!$G$8</f>
        <v>3.100000000000001</v>
      </c>
      <c r="K185" s="10" t="s">
        <v>2</v>
      </c>
      <c r="L185" s="5">
        <v>0</v>
      </c>
      <c r="M185" s="33">
        <f aca="true" t="shared" si="91" ref="M185:M198">IF(AND(L185&lt;=L186,L185&gt;=L165),0,IF(L185&gt;L186,1,2))</f>
        <v>0</v>
      </c>
      <c r="N185" s="21" t="s">
        <v>36</v>
      </c>
      <c r="O185" s="9" t="s">
        <v>34</v>
      </c>
      <c r="P185" s="16">
        <f>P186+Parameters!$C$13</f>
        <v>5.1800000000000015</v>
      </c>
      <c r="Q185" s="10" t="s">
        <v>2</v>
      </c>
      <c r="R185" s="5">
        <v>0</v>
      </c>
      <c r="S185" s="33">
        <f aca="true" t="shared" si="92" ref="S185:S198">IF(AND(R185&lt;=R186,R185&gt;=R165),0,IF(R185&gt;R186,1,2))</f>
        <v>0</v>
      </c>
      <c r="T185" s="15" t="str">
        <f>N185</f>
        <v>Year 2</v>
      </c>
      <c r="U185" s="9" t="s">
        <v>34</v>
      </c>
      <c r="V185" s="16">
        <f>V186+Parameters!$G$13</f>
        <v>3.5399999999999983</v>
      </c>
      <c r="W185" s="10" t="s">
        <v>2</v>
      </c>
      <c r="X185" s="5">
        <v>0</v>
      </c>
      <c r="Y185" s="33">
        <f aca="true" t="shared" si="93" ref="Y185:Y198">IF(AND(X185&lt;=X186,X185&gt;=X165),0,IF(X185&gt;X186,1,2))</f>
        <v>0</v>
      </c>
      <c r="Z185" s="42" t="s">
        <v>55</v>
      </c>
      <c r="AA185" s="48">
        <f aca="true" t="shared" si="94" ref="AA185:AA199">D185*F185</f>
        <v>0</v>
      </c>
      <c r="AB185" s="48">
        <f aca="true" t="shared" si="95" ref="AB185:AB199">J185*L185</f>
        <v>0</v>
      </c>
      <c r="AC185" s="48">
        <f aca="true" t="shared" si="96" ref="AC185:AC199">P185*R185</f>
        <v>0</v>
      </c>
      <c r="AD185" s="48">
        <f aca="true" t="shared" si="97" ref="AD185:AD199">V185*X185</f>
        <v>0</v>
      </c>
      <c r="AE185" s="57">
        <f>SUM(AA185:AB185)</f>
        <v>0</v>
      </c>
      <c r="AF185" s="57">
        <f>SUM(AC185:AD185)</f>
        <v>0</v>
      </c>
      <c r="AI185" s="1"/>
      <c r="AJ185" s="20"/>
      <c r="AO185" s="1"/>
      <c r="AP185" s="20"/>
      <c r="BA185" s="1"/>
      <c r="BB185" s="20"/>
      <c r="BM185" s="1"/>
      <c r="BN185" s="20"/>
      <c r="BY185" s="1"/>
      <c r="BZ185" s="20"/>
    </row>
    <row r="186" spans="1:78" ht="19.5">
      <c r="A186" s="38"/>
      <c r="B186" s="59" t="s">
        <v>5</v>
      </c>
      <c r="C186" s="9" t="s">
        <v>33</v>
      </c>
      <c r="D186" s="16">
        <f>D187+Parameters!$C$8</f>
        <v>4.630000000000001</v>
      </c>
      <c r="E186" s="10" t="s">
        <v>2</v>
      </c>
      <c r="F186" s="5">
        <v>0</v>
      </c>
      <c r="G186" s="33">
        <f t="shared" si="90"/>
        <v>0</v>
      </c>
      <c r="H186" s="59" t="s">
        <v>5</v>
      </c>
      <c r="I186" s="9" t="s">
        <v>33</v>
      </c>
      <c r="J186" s="16">
        <f>J187+Parameters!$G$8</f>
        <v>3.000000000000001</v>
      </c>
      <c r="K186" s="10" t="s">
        <v>2</v>
      </c>
      <c r="L186" s="5">
        <v>0</v>
      </c>
      <c r="M186" s="33">
        <f t="shared" si="91"/>
        <v>0</v>
      </c>
      <c r="N186" s="59" t="s">
        <v>5</v>
      </c>
      <c r="O186" s="9" t="s">
        <v>33</v>
      </c>
      <c r="P186" s="16">
        <f>P187+Parameters!$C$13</f>
        <v>5.060000000000001</v>
      </c>
      <c r="Q186" s="10" t="s">
        <v>2</v>
      </c>
      <c r="R186" s="5">
        <v>0</v>
      </c>
      <c r="S186" s="33">
        <f t="shared" si="92"/>
        <v>0</v>
      </c>
      <c r="T186" s="59" t="s">
        <v>5</v>
      </c>
      <c r="U186" s="9" t="s">
        <v>33</v>
      </c>
      <c r="V186" s="16">
        <f>V187+Parameters!$G$13</f>
        <v>3.4299999999999984</v>
      </c>
      <c r="W186" s="10" t="s">
        <v>2</v>
      </c>
      <c r="X186" s="5">
        <v>0</v>
      </c>
      <c r="Y186" s="33">
        <f t="shared" si="93"/>
        <v>0</v>
      </c>
      <c r="Z186" s="42" t="s">
        <v>56</v>
      </c>
      <c r="AA186" s="48">
        <f t="shared" si="94"/>
        <v>0</v>
      </c>
      <c r="AB186" s="48">
        <f t="shared" si="95"/>
        <v>0</v>
      </c>
      <c r="AC186" s="48">
        <f t="shared" si="96"/>
        <v>0</v>
      </c>
      <c r="AD186" s="48">
        <f t="shared" si="97"/>
        <v>0</v>
      </c>
      <c r="AE186" s="57">
        <f aca="true" t="shared" si="98" ref="AE186:AE199">SUM(AA186:AB186)</f>
        <v>0</v>
      </c>
      <c r="AF186" s="57">
        <f aca="true" t="shared" si="99" ref="AF186:AF199">SUM(AC186:AD186)</f>
        <v>0</v>
      </c>
      <c r="AI186" s="1"/>
      <c r="AJ186" s="20"/>
      <c r="AO186" s="1"/>
      <c r="AP186" s="20"/>
      <c r="BA186" s="1"/>
      <c r="BB186" s="20"/>
      <c r="BM186" s="1"/>
      <c r="BN186" s="20"/>
      <c r="BY186" s="1"/>
      <c r="BZ186" s="20"/>
    </row>
    <row r="187" spans="1:78" ht="19.5">
      <c r="A187" s="38"/>
      <c r="B187" s="59"/>
      <c r="C187" s="9" t="s">
        <v>32</v>
      </c>
      <c r="D187" s="16">
        <f>D188+Parameters!$C$8</f>
        <v>4.5200000000000005</v>
      </c>
      <c r="E187" s="10" t="s">
        <v>2</v>
      </c>
      <c r="F187" s="5">
        <v>0</v>
      </c>
      <c r="G187" s="33">
        <f t="shared" si="90"/>
        <v>0</v>
      </c>
      <c r="H187" s="59"/>
      <c r="I187" s="9" t="s">
        <v>32</v>
      </c>
      <c r="J187" s="16">
        <f>J188+Parameters!$G$8</f>
        <v>2.900000000000001</v>
      </c>
      <c r="K187" s="10" t="s">
        <v>2</v>
      </c>
      <c r="L187" s="5">
        <v>0</v>
      </c>
      <c r="M187" s="33">
        <f t="shared" si="91"/>
        <v>0</v>
      </c>
      <c r="N187" s="59"/>
      <c r="O187" s="9" t="s">
        <v>32</v>
      </c>
      <c r="P187" s="16">
        <f>P188+Parameters!$C$13</f>
        <v>4.940000000000001</v>
      </c>
      <c r="Q187" s="10" t="s">
        <v>2</v>
      </c>
      <c r="R187" s="5">
        <v>0</v>
      </c>
      <c r="S187" s="33">
        <f t="shared" si="92"/>
        <v>0</v>
      </c>
      <c r="T187" s="59"/>
      <c r="U187" s="9" t="s">
        <v>32</v>
      </c>
      <c r="V187" s="16">
        <f>V188+Parameters!$G$13</f>
        <v>3.3199999999999985</v>
      </c>
      <c r="W187" s="10" t="s">
        <v>2</v>
      </c>
      <c r="X187" s="5">
        <v>0</v>
      </c>
      <c r="Y187" s="33">
        <f t="shared" si="93"/>
        <v>0</v>
      </c>
      <c r="Z187" s="42" t="s">
        <v>57</v>
      </c>
      <c r="AA187" s="48">
        <f t="shared" si="94"/>
        <v>0</v>
      </c>
      <c r="AB187" s="48">
        <f t="shared" si="95"/>
        <v>0</v>
      </c>
      <c r="AC187" s="48">
        <f t="shared" si="96"/>
        <v>0</v>
      </c>
      <c r="AD187" s="48">
        <f t="shared" si="97"/>
        <v>0</v>
      </c>
      <c r="AE187" s="57">
        <f t="shared" si="98"/>
        <v>0</v>
      </c>
      <c r="AF187" s="57">
        <f t="shared" si="99"/>
        <v>0</v>
      </c>
      <c r="AI187" s="1"/>
      <c r="AJ187" s="20"/>
      <c r="AO187" s="1"/>
      <c r="AP187" s="20"/>
      <c r="BA187" s="1"/>
      <c r="BB187" s="20"/>
      <c r="BM187" s="1"/>
      <c r="BN187" s="20"/>
      <c r="BY187" s="1"/>
      <c r="BZ187" s="20"/>
    </row>
    <row r="188" spans="1:78" ht="19.5">
      <c r="A188" s="38"/>
      <c r="B188" s="59"/>
      <c r="C188" s="9" t="s">
        <v>31</v>
      </c>
      <c r="D188" s="16">
        <f>D189+Parameters!$C$8</f>
        <v>4.41</v>
      </c>
      <c r="E188" s="10" t="s">
        <v>2</v>
      </c>
      <c r="F188" s="5">
        <v>0</v>
      </c>
      <c r="G188" s="33">
        <f t="shared" si="90"/>
        <v>0</v>
      </c>
      <c r="H188" s="59"/>
      <c r="I188" s="9" t="s">
        <v>31</v>
      </c>
      <c r="J188" s="16">
        <f>J189+Parameters!$G$8</f>
        <v>2.8000000000000007</v>
      </c>
      <c r="K188" s="10" t="s">
        <v>2</v>
      </c>
      <c r="L188" s="5">
        <v>0</v>
      </c>
      <c r="M188" s="33">
        <f t="shared" si="91"/>
        <v>0</v>
      </c>
      <c r="N188" s="59"/>
      <c r="O188" s="9" t="s">
        <v>31</v>
      </c>
      <c r="P188" s="16">
        <f>P189+Parameters!$C$13</f>
        <v>4.820000000000001</v>
      </c>
      <c r="Q188" s="10" t="s">
        <v>2</v>
      </c>
      <c r="R188" s="5">
        <v>0</v>
      </c>
      <c r="S188" s="33">
        <f t="shared" si="92"/>
        <v>0</v>
      </c>
      <c r="T188" s="59"/>
      <c r="U188" s="9" t="s">
        <v>31</v>
      </c>
      <c r="V188" s="16">
        <f>V189+Parameters!$G$13</f>
        <v>3.2099999999999986</v>
      </c>
      <c r="W188" s="10" t="s">
        <v>2</v>
      </c>
      <c r="X188" s="5">
        <v>0</v>
      </c>
      <c r="Y188" s="33">
        <f t="shared" si="93"/>
        <v>0</v>
      </c>
      <c r="Z188" s="42" t="s">
        <v>58</v>
      </c>
      <c r="AA188" s="49">
        <f t="shared" si="94"/>
        <v>0</v>
      </c>
      <c r="AB188" s="49">
        <f t="shared" si="95"/>
        <v>0</v>
      </c>
      <c r="AC188" s="49">
        <f t="shared" si="96"/>
        <v>0</v>
      </c>
      <c r="AD188" s="49">
        <f t="shared" si="97"/>
        <v>0</v>
      </c>
      <c r="AE188" s="57">
        <f t="shared" si="98"/>
        <v>0</v>
      </c>
      <c r="AF188" s="57">
        <f t="shared" si="99"/>
        <v>0</v>
      </c>
      <c r="AI188" s="1"/>
      <c r="AJ188" s="20"/>
      <c r="AO188" s="1"/>
      <c r="AP188" s="20"/>
      <c r="BA188" s="1"/>
      <c r="BB188" s="20"/>
      <c r="BM188" s="1"/>
      <c r="BN188" s="20"/>
      <c r="BY188" s="1"/>
      <c r="BZ188" s="20"/>
    </row>
    <row r="189" spans="1:78" ht="19.5">
      <c r="A189" s="38"/>
      <c r="B189" s="8">
        <f>Parameters!C6</f>
        <v>600000</v>
      </c>
      <c r="C189" s="9" t="s">
        <v>30</v>
      </c>
      <c r="D189" s="16">
        <f>D190+Parameters!$C$8</f>
        <v>4.3</v>
      </c>
      <c r="E189" s="10" t="s">
        <v>2</v>
      </c>
      <c r="F189" s="5">
        <v>0</v>
      </c>
      <c r="G189" s="33">
        <f t="shared" si="90"/>
        <v>0</v>
      </c>
      <c r="H189" s="11">
        <f>Parameters!G6</f>
        <v>450000</v>
      </c>
      <c r="I189" s="9" t="s">
        <v>30</v>
      </c>
      <c r="J189" s="16">
        <f>J190+Parameters!$G$8</f>
        <v>2.7000000000000006</v>
      </c>
      <c r="K189" s="10" t="s">
        <v>2</v>
      </c>
      <c r="L189" s="5">
        <v>0</v>
      </c>
      <c r="M189" s="33">
        <f t="shared" si="91"/>
        <v>0</v>
      </c>
      <c r="N189" s="11">
        <f>Parameters!C11</f>
        <v>800000</v>
      </c>
      <c r="O189" s="9" t="s">
        <v>30</v>
      </c>
      <c r="P189" s="16">
        <f>P190+Parameters!$C$13</f>
        <v>4.700000000000001</v>
      </c>
      <c r="Q189" s="10" t="s">
        <v>2</v>
      </c>
      <c r="R189" s="5">
        <v>0</v>
      </c>
      <c r="S189" s="33">
        <f t="shared" si="92"/>
        <v>0</v>
      </c>
      <c r="T189" s="11">
        <f>Parameters!G11</f>
        <v>550000</v>
      </c>
      <c r="U189" s="9" t="s">
        <v>30</v>
      </c>
      <c r="V189" s="16">
        <f>V190+Parameters!$G$13</f>
        <v>3.0999999999999988</v>
      </c>
      <c r="W189" s="10" t="s">
        <v>2</v>
      </c>
      <c r="X189" s="5">
        <v>0</v>
      </c>
      <c r="Y189" s="33">
        <f t="shared" si="93"/>
        <v>0</v>
      </c>
      <c r="Z189" s="42" t="s">
        <v>59</v>
      </c>
      <c r="AA189" s="49">
        <f t="shared" si="94"/>
        <v>0</v>
      </c>
      <c r="AB189" s="49">
        <f t="shared" si="95"/>
        <v>0</v>
      </c>
      <c r="AC189" s="49">
        <f t="shared" si="96"/>
        <v>0</v>
      </c>
      <c r="AD189" s="49">
        <f t="shared" si="97"/>
        <v>0</v>
      </c>
      <c r="AE189" s="57">
        <f t="shared" si="98"/>
        <v>0</v>
      </c>
      <c r="AF189" s="57">
        <f t="shared" si="99"/>
        <v>0</v>
      </c>
      <c r="AI189" s="1"/>
      <c r="AJ189" s="20"/>
      <c r="AO189" s="1"/>
      <c r="AP189" s="20"/>
      <c r="BA189" s="1"/>
      <c r="BB189" s="20"/>
      <c r="BM189" s="1"/>
      <c r="BN189" s="20"/>
      <c r="BY189" s="1"/>
      <c r="BZ189" s="20"/>
    </row>
    <row r="190" spans="1:78" ht="19.5">
      <c r="A190" s="38"/>
      <c r="B190" s="23"/>
      <c r="C190" s="9" t="s">
        <v>7</v>
      </c>
      <c r="D190" s="16">
        <f>D191+Parameters!$C$8</f>
        <v>4.1899999999999995</v>
      </c>
      <c r="E190" s="10" t="s">
        <v>2</v>
      </c>
      <c r="F190" s="5">
        <v>0</v>
      </c>
      <c r="G190" s="33">
        <f t="shared" si="90"/>
        <v>0</v>
      </c>
      <c r="H190" s="24"/>
      <c r="I190" s="9" t="s">
        <v>7</v>
      </c>
      <c r="J190" s="16">
        <f>J191+Parameters!$G$8</f>
        <v>2.6000000000000005</v>
      </c>
      <c r="K190" s="10" t="s">
        <v>2</v>
      </c>
      <c r="L190" s="5">
        <v>0</v>
      </c>
      <c r="M190" s="33">
        <f t="shared" si="91"/>
        <v>0</v>
      </c>
      <c r="O190" s="9" t="s">
        <v>7</v>
      </c>
      <c r="P190" s="16">
        <f>P191+Parameters!$C$13</f>
        <v>4.580000000000001</v>
      </c>
      <c r="Q190" s="10" t="s">
        <v>2</v>
      </c>
      <c r="R190" s="5">
        <v>0</v>
      </c>
      <c r="S190" s="33">
        <f t="shared" si="92"/>
        <v>0</v>
      </c>
      <c r="U190" s="9" t="s">
        <v>7</v>
      </c>
      <c r="V190" s="16">
        <f>V191+Parameters!$G$13</f>
        <v>2.989999999999999</v>
      </c>
      <c r="W190" s="10" t="s">
        <v>2</v>
      </c>
      <c r="X190" s="5">
        <v>0</v>
      </c>
      <c r="Y190" s="33">
        <f t="shared" si="93"/>
        <v>0</v>
      </c>
      <c r="Z190" s="42" t="s">
        <v>60</v>
      </c>
      <c r="AA190" s="49">
        <f t="shared" si="94"/>
        <v>0</v>
      </c>
      <c r="AB190" s="49">
        <f t="shared" si="95"/>
        <v>0</v>
      </c>
      <c r="AC190" s="49">
        <f t="shared" si="96"/>
        <v>0</v>
      </c>
      <c r="AD190" s="49">
        <f t="shared" si="97"/>
        <v>0</v>
      </c>
      <c r="AE190" s="57">
        <f t="shared" si="98"/>
        <v>0</v>
      </c>
      <c r="AF190" s="57">
        <f t="shared" si="99"/>
        <v>0</v>
      </c>
      <c r="AI190" s="1"/>
      <c r="AJ190" s="20"/>
      <c r="AO190" s="1"/>
      <c r="AP190" s="20"/>
      <c r="BA190" s="1"/>
      <c r="BB190" s="20"/>
      <c r="BM190" s="1"/>
      <c r="BN190" s="20"/>
      <c r="BY190" s="1"/>
      <c r="BZ190" s="20"/>
    </row>
    <row r="191" spans="1:78" ht="19.5">
      <c r="A191" s="38"/>
      <c r="B191" s="23"/>
      <c r="C191" s="9" t="s">
        <v>8</v>
      </c>
      <c r="D191" s="16">
        <f>D192+Parameters!$C$8</f>
        <v>4.079999999999999</v>
      </c>
      <c r="E191" s="10" t="s">
        <v>2</v>
      </c>
      <c r="F191" s="5">
        <v>0</v>
      </c>
      <c r="G191" s="33">
        <f t="shared" si="90"/>
        <v>0</v>
      </c>
      <c r="H191" s="24"/>
      <c r="I191" s="9" t="s">
        <v>8</v>
      </c>
      <c r="J191" s="16">
        <f>J192+Parameters!$G$8</f>
        <v>2.5000000000000004</v>
      </c>
      <c r="K191" s="10" t="s">
        <v>2</v>
      </c>
      <c r="L191" s="5">
        <v>0</v>
      </c>
      <c r="M191" s="33">
        <f t="shared" si="91"/>
        <v>0</v>
      </c>
      <c r="O191" s="9" t="s">
        <v>8</v>
      </c>
      <c r="P191" s="16">
        <f>P192+Parameters!$C$13</f>
        <v>4.460000000000001</v>
      </c>
      <c r="Q191" s="10" t="s">
        <v>2</v>
      </c>
      <c r="R191" s="5">
        <v>0</v>
      </c>
      <c r="S191" s="33">
        <f t="shared" si="92"/>
        <v>0</v>
      </c>
      <c r="U191" s="9" t="s">
        <v>8</v>
      </c>
      <c r="V191" s="16">
        <f>V192+Parameters!$G$13</f>
        <v>2.879999999999999</v>
      </c>
      <c r="W191" s="10" t="s">
        <v>2</v>
      </c>
      <c r="X191" s="5">
        <v>0</v>
      </c>
      <c r="Y191" s="33">
        <f t="shared" si="93"/>
        <v>0</v>
      </c>
      <c r="Z191" s="42" t="s">
        <v>61</v>
      </c>
      <c r="AA191" s="49">
        <f t="shared" si="94"/>
        <v>0</v>
      </c>
      <c r="AB191" s="49">
        <f t="shared" si="95"/>
        <v>0</v>
      </c>
      <c r="AC191" s="49">
        <f t="shared" si="96"/>
        <v>0</v>
      </c>
      <c r="AD191" s="49">
        <f t="shared" si="97"/>
        <v>0</v>
      </c>
      <c r="AE191" s="57">
        <f t="shared" si="98"/>
        <v>0</v>
      </c>
      <c r="AF191" s="57">
        <f t="shared" si="99"/>
        <v>0</v>
      </c>
      <c r="AI191" s="1"/>
      <c r="AJ191" s="20"/>
      <c r="AO191" s="1"/>
      <c r="AP191" s="20"/>
      <c r="BA191" s="1"/>
      <c r="BB191" s="20"/>
      <c r="BM191" s="1"/>
      <c r="BN191" s="20"/>
      <c r="BY191" s="1"/>
      <c r="BZ191" s="20"/>
    </row>
    <row r="192" spans="1:78" ht="19.5">
      <c r="A192" s="38"/>
      <c r="B192" s="23"/>
      <c r="C192" s="9" t="s">
        <v>25</v>
      </c>
      <c r="D192" s="16">
        <f>D193+Parameters!$C$8</f>
        <v>3.9699999999999993</v>
      </c>
      <c r="E192" s="10" t="s">
        <v>2</v>
      </c>
      <c r="F192" s="5">
        <v>0</v>
      </c>
      <c r="G192" s="33">
        <f t="shared" si="90"/>
        <v>0</v>
      </c>
      <c r="H192" s="24"/>
      <c r="I192" s="9" t="s">
        <v>25</v>
      </c>
      <c r="J192" s="16">
        <f>J193+Parameters!$G$8</f>
        <v>2.4000000000000004</v>
      </c>
      <c r="K192" s="10" t="s">
        <v>2</v>
      </c>
      <c r="L192" s="5">
        <v>0</v>
      </c>
      <c r="M192" s="33">
        <f t="shared" si="91"/>
        <v>0</v>
      </c>
      <c r="O192" s="9" t="s">
        <v>25</v>
      </c>
      <c r="P192" s="16">
        <f>P193+Parameters!$C$13</f>
        <v>4.340000000000001</v>
      </c>
      <c r="Q192" s="10" t="s">
        <v>2</v>
      </c>
      <c r="R192" s="5">
        <v>0</v>
      </c>
      <c r="S192" s="33">
        <f t="shared" si="92"/>
        <v>0</v>
      </c>
      <c r="U192" s="9" t="s">
        <v>25</v>
      </c>
      <c r="V192" s="16">
        <f>V193+Parameters!$G$13</f>
        <v>2.769999999999999</v>
      </c>
      <c r="W192" s="10" t="s">
        <v>2</v>
      </c>
      <c r="X192" s="5">
        <v>0</v>
      </c>
      <c r="Y192" s="33">
        <f t="shared" si="93"/>
        <v>0</v>
      </c>
      <c r="Z192" s="42" t="s">
        <v>62</v>
      </c>
      <c r="AA192" s="49">
        <f t="shared" si="94"/>
        <v>0</v>
      </c>
      <c r="AB192" s="49">
        <f t="shared" si="95"/>
        <v>0</v>
      </c>
      <c r="AC192" s="49">
        <f t="shared" si="96"/>
        <v>0</v>
      </c>
      <c r="AD192" s="49">
        <f t="shared" si="97"/>
        <v>0</v>
      </c>
      <c r="AE192" s="57">
        <f t="shared" si="98"/>
        <v>0</v>
      </c>
      <c r="AF192" s="57">
        <f t="shared" si="99"/>
        <v>0</v>
      </c>
      <c r="AI192" s="1"/>
      <c r="AJ192" s="20"/>
      <c r="AO192" s="1"/>
      <c r="AP192" s="20"/>
      <c r="BA192" s="1"/>
      <c r="BB192" s="20"/>
      <c r="BM192" s="1"/>
      <c r="BN192" s="20"/>
      <c r="BY192" s="1"/>
      <c r="BZ192" s="20"/>
    </row>
    <row r="193" spans="1:78" ht="19.5">
      <c r="A193" s="38"/>
      <c r="B193" s="23"/>
      <c r="C193" s="9" t="s">
        <v>9</v>
      </c>
      <c r="D193" s="16">
        <f>D194+Parameters!$C$8</f>
        <v>3.8599999999999994</v>
      </c>
      <c r="E193" s="10" t="s">
        <v>2</v>
      </c>
      <c r="F193" s="5">
        <v>0</v>
      </c>
      <c r="G193" s="33">
        <f t="shared" si="90"/>
        <v>0</v>
      </c>
      <c r="H193" s="24"/>
      <c r="I193" s="9" t="s">
        <v>9</v>
      </c>
      <c r="J193" s="16">
        <f>J194+Parameters!$G$8</f>
        <v>2.3000000000000003</v>
      </c>
      <c r="K193" s="10" t="s">
        <v>2</v>
      </c>
      <c r="L193" s="5">
        <v>0</v>
      </c>
      <c r="M193" s="33">
        <f t="shared" si="91"/>
        <v>0</v>
      </c>
      <c r="O193" s="9" t="s">
        <v>9</v>
      </c>
      <c r="P193" s="16">
        <f>P194+Parameters!$C$13</f>
        <v>4.220000000000001</v>
      </c>
      <c r="Q193" s="10" t="s">
        <v>2</v>
      </c>
      <c r="R193" s="5">
        <v>0</v>
      </c>
      <c r="S193" s="33">
        <f t="shared" si="92"/>
        <v>0</v>
      </c>
      <c r="U193" s="9" t="s">
        <v>9</v>
      </c>
      <c r="V193" s="16">
        <f>V194+Parameters!$G$13</f>
        <v>2.6599999999999993</v>
      </c>
      <c r="W193" s="10" t="s">
        <v>2</v>
      </c>
      <c r="X193" s="5">
        <v>0</v>
      </c>
      <c r="Y193" s="33">
        <f t="shared" si="93"/>
        <v>0</v>
      </c>
      <c r="Z193" s="42" t="s">
        <v>63</v>
      </c>
      <c r="AA193" s="49">
        <f t="shared" si="94"/>
        <v>0</v>
      </c>
      <c r="AB193" s="49">
        <f t="shared" si="95"/>
        <v>0</v>
      </c>
      <c r="AC193" s="49">
        <f t="shared" si="96"/>
        <v>0</v>
      </c>
      <c r="AD193" s="49">
        <f t="shared" si="97"/>
        <v>0</v>
      </c>
      <c r="AE193" s="57">
        <f t="shared" si="98"/>
        <v>0</v>
      </c>
      <c r="AF193" s="57">
        <f t="shared" si="99"/>
        <v>0</v>
      </c>
      <c r="AI193" s="1"/>
      <c r="AJ193" s="20"/>
      <c r="AO193" s="1"/>
      <c r="AP193" s="20"/>
      <c r="BA193" s="1"/>
      <c r="BB193" s="20"/>
      <c r="BM193" s="1"/>
      <c r="BN193" s="20"/>
      <c r="BY193" s="1"/>
      <c r="BZ193" s="20"/>
    </row>
    <row r="194" spans="1:78" ht="19.5">
      <c r="A194" s="38"/>
      <c r="B194" s="23"/>
      <c r="C194" s="9" t="s">
        <v>10</v>
      </c>
      <c r="D194" s="16">
        <f>D195+Parameters!$C$8</f>
        <v>3.7499999999999996</v>
      </c>
      <c r="E194" s="10" t="s">
        <v>2</v>
      </c>
      <c r="F194" s="5">
        <v>0</v>
      </c>
      <c r="G194" s="33">
        <f t="shared" si="90"/>
        <v>0</v>
      </c>
      <c r="H194" s="24"/>
      <c r="I194" s="9" t="s">
        <v>10</v>
      </c>
      <c r="J194" s="16">
        <f>J195+Parameters!$G$8</f>
        <v>2.2</v>
      </c>
      <c r="K194" s="10" t="s">
        <v>2</v>
      </c>
      <c r="L194" s="5">
        <v>0</v>
      </c>
      <c r="M194" s="33">
        <f t="shared" si="91"/>
        <v>0</v>
      </c>
      <c r="O194" s="9" t="s">
        <v>10</v>
      </c>
      <c r="P194" s="16">
        <f>P195+Parameters!$C$13</f>
        <v>4.1000000000000005</v>
      </c>
      <c r="Q194" s="10" t="s">
        <v>2</v>
      </c>
      <c r="R194" s="5">
        <v>0</v>
      </c>
      <c r="S194" s="33">
        <f t="shared" si="92"/>
        <v>0</v>
      </c>
      <c r="U194" s="9" t="s">
        <v>10</v>
      </c>
      <c r="V194" s="16">
        <f>V195+Parameters!$G$13</f>
        <v>2.5499999999999994</v>
      </c>
      <c r="W194" s="10" t="s">
        <v>2</v>
      </c>
      <c r="X194" s="5">
        <v>0</v>
      </c>
      <c r="Y194" s="33">
        <f t="shared" si="93"/>
        <v>0</v>
      </c>
      <c r="Z194" s="43" t="s">
        <v>64</v>
      </c>
      <c r="AA194" s="50">
        <f t="shared" si="94"/>
        <v>0</v>
      </c>
      <c r="AB194" s="50">
        <f t="shared" si="95"/>
        <v>0</v>
      </c>
      <c r="AC194" s="50">
        <f t="shared" si="96"/>
        <v>0</v>
      </c>
      <c r="AD194" s="50">
        <f t="shared" si="97"/>
        <v>0</v>
      </c>
      <c r="AE194" s="57">
        <f t="shared" si="98"/>
        <v>0</v>
      </c>
      <c r="AF194" s="57">
        <f t="shared" si="99"/>
        <v>0</v>
      </c>
      <c r="AI194" s="1"/>
      <c r="AJ194" s="20"/>
      <c r="AO194" s="1"/>
      <c r="AP194" s="20"/>
      <c r="BA194" s="1"/>
      <c r="BB194" s="20"/>
      <c r="BM194" s="1"/>
      <c r="BN194" s="20"/>
      <c r="BY194" s="1"/>
      <c r="BZ194" s="20"/>
    </row>
    <row r="195" spans="1:78" ht="19.5">
      <c r="A195" s="38"/>
      <c r="C195" s="9" t="s">
        <v>11</v>
      </c>
      <c r="D195" s="16">
        <f>D196+Parameters!$C$8</f>
        <v>3.6399999999999997</v>
      </c>
      <c r="E195" s="10" t="s">
        <v>2</v>
      </c>
      <c r="F195" s="5">
        <v>0</v>
      </c>
      <c r="G195" s="33">
        <f t="shared" si="90"/>
        <v>0</v>
      </c>
      <c r="H195" s="12"/>
      <c r="I195" s="9" t="s">
        <v>11</v>
      </c>
      <c r="J195" s="16">
        <f>J196+Parameters!$G$8</f>
        <v>2.1</v>
      </c>
      <c r="K195" s="10" t="s">
        <v>2</v>
      </c>
      <c r="L195" s="5">
        <v>0</v>
      </c>
      <c r="M195" s="33">
        <f t="shared" si="91"/>
        <v>0</v>
      </c>
      <c r="O195" s="9" t="s">
        <v>11</v>
      </c>
      <c r="P195" s="16">
        <f>P196+Parameters!$C$13</f>
        <v>3.9800000000000004</v>
      </c>
      <c r="Q195" s="10" t="s">
        <v>2</v>
      </c>
      <c r="R195" s="5">
        <v>0</v>
      </c>
      <c r="S195" s="33">
        <f t="shared" si="92"/>
        <v>0</v>
      </c>
      <c r="U195" s="9" t="s">
        <v>11</v>
      </c>
      <c r="V195" s="16">
        <f>V196+Parameters!$G$13</f>
        <v>2.4399999999999995</v>
      </c>
      <c r="W195" s="10" t="s">
        <v>2</v>
      </c>
      <c r="X195" s="5">
        <v>0</v>
      </c>
      <c r="Y195" s="33">
        <f t="shared" si="93"/>
        <v>0</v>
      </c>
      <c r="Z195" s="42" t="s">
        <v>65</v>
      </c>
      <c r="AA195" s="49">
        <f t="shared" si="94"/>
        <v>0</v>
      </c>
      <c r="AB195" s="49">
        <f t="shared" si="95"/>
        <v>0</v>
      </c>
      <c r="AC195" s="49">
        <f t="shared" si="96"/>
        <v>0</v>
      </c>
      <c r="AD195" s="49">
        <f t="shared" si="97"/>
        <v>0</v>
      </c>
      <c r="AE195" s="57">
        <f t="shared" si="98"/>
        <v>0</v>
      </c>
      <c r="AF195" s="57">
        <f t="shared" si="99"/>
        <v>0</v>
      </c>
      <c r="AI195" s="1"/>
      <c r="AJ195" s="20"/>
      <c r="AO195" s="1"/>
      <c r="AP195" s="20"/>
      <c r="BA195" s="1"/>
      <c r="BB195" s="20"/>
      <c r="BM195" s="1"/>
      <c r="BN195" s="20"/>
      <c r="BY195" s="1"/>
      <c r="BZ195" s="20"/>
    </row>
    <row r="196" spans="3:78" ht="19.5">
      <c r="C196" s="9" t="s">
        <v>12</v>
      </c>
      <c r="D196" s="16">
        <f>D197+Parameters!$C$8</f>
        <v>3.53</v>
      </c>
      <c r="E196" s="10" t="s">
        <v>2</v>
      </c>
      <c r="F196" s="5">
        <v>0</v>
      </c>
      <c r="G196" s="33">
        <f t="shared" si="90"/>
        <v>0</v>
      </c>
      <c r="I196" s="9" t="s">
        <v>12</v>
      </c>
      <c r="J196" s="16">
        <f>J197+Parameters!$G$8</f>
        <v>2</v>
      </c>
      <c r="K196" s="10" t="s">
        <v>2</v>
      </c>
      <c r="L196" s="5">
        <v>0</v>
      </c>
      <c r="M196" s="33">
        <f t="shared" si="91"/>
        <v>0</v>
      </c>
      <c r="O196" s="9" t="s">
        <v>12</v>
      </c>
      <c r="P196" s="16">
        <f>P197+Parameters!$C$13</f>
        <v>3.8600000000000003</v>
      </c>
      <c r="Q196" s="10" t="s">
        <v>2</v>
      </c>
      <c r="R196" s="5">
        <v>0</v>
      </c>
      <c r="S196" s="33">
        <f t="shared" si="92"/>
        <v>0</v>
      </c>
      <c r="U196" s="9" t="s">
        <v>12</v>
      </c>
      <c r="V196" s="16">
        <f>V197+Parameters!$G$13</f>
        <v>2.3299999999999996</v>
      </c>
      <c r="W196" s="10" t="s">
        <v>2</v>
      </c>
      <c r="X196" s="5">
        <v>0</v>
      </c>
      <c r="Y196" s="33">
        <f t="shared" si="93"/>
        <v>0</v>
      </c>
      <c r="Z196" s="44" t="s">
        <v>66</v>
      </c>
      <c r="AA196" s="51">
        <f t="shared" si="94"/>
        <v>0</v>
      </c>
      <c r="AB196" s="51">
        <f t="shared" si="95"/>
        <v>0</v>
      </c>
      <c r="AC196" s="51">
        <f t="shared" si="96"/>
        <v>0</v>
      </c>
      <c r="AD196" s="51">
        <f t="shared" si="97"/>
        <v>0</v>
      </c>
      <c r="AE196" s="57">
        <f t="shared" si="98"/>
        <v>0</v>
      </c>
      <c r="AF196" s="57">
        <f t="shared" si="99"/>
        <v>0</v>
      </c>
      <c r="AI196" s="1"/>
      <c r="AJ196" s="20"/>
      <c r="AO196" s="1"/>
      <c r="AP196" s="20"/>
      <c r="BA196" s="1"/>
      <c r="BB196" s="20"/>
      <c r="BM196" s="1"/>
      <c r="BN196" s="20"/>
      <c r="BY196" s="1"/>
      <c r="BZ196" s="20"/>
    </row>
    <row r="197" spans="3:78" ht="19.5">
      <c r="C197" s="9" t="s">
        <v>13</v>
      </c>
      <c r="D197" s="16">
        <f>D198+Parameters!$C$8</f>
        <v>3.42</v>
      </c>
      <c r="E197" s="10" t="s">
        <v>2</v>
      </c>
      <c r="F197" s="5">
        <v>0</v>
      </c>
      <c r="G197" s="33">
        <f t="shared" si="90"/>
        <v>0</v>
      </c>
      <c r="I197" s="9" t="s">
        <v>13</v>
      </c>
      <c r="J197" s="16">
        <f>J198+Parameters!$G$8</f>
        <v>1.9000000000000001</v>
      </c>
      <c r="K197" s="10" t="s">
        <v>2</v>
      </c>
      <c r="L197" s="5">
        <v>0</v>
      </c>
      <c r="M197" s="33">
        <f t="shared" si="91"/>
        <v>0</v>
      </c>
      <c r="O197" s="9" t="s">
        <v>13</v>
      </c>
      <c r="P197" s="16">
        <f>P198+Parameters!$C$13</f>
        <v>3.74</v>
      </c>
      <c r="Q197" s="10" t="s">
        <v>2</v>
      </c>
      <c r="R197" s="5">
        <v>0</v>
      </c>
      <c r="S197" s="33">
        <f t="shared" si="92"/>
        <v>0</v>
      </c>
      <c r="U197" s="9" t="s">
        <v>13</v>
      </c>
      <c r="V197" s="16">
        <f>V198+Parameters!$G$13</f>
        <v>2.2199999999999998</v>
      </c>
      <c r="W197" s="10" t="s">
        <v>2</v>
      </c>
      <c r="X197" s="5">
        <v>0</v>
      </c>
      <c r="Y197" s="33">
        <f t="shared" si="93"/>
        <v>0</v>
      </c>
      <c r="Z197" s="42" t="s">
        <v>67</v>
      </c>
      <c r="AA197" s="49">
        <f t="shared" si="94"/>
        <v>0</v>
      </c>
      <c r="AB197" s="49">
        <f t="shared" si="95"/>
        <v>0</v>
      </c>
      <c r="AC197" s="49">
        <f t="shared" si="96"/>
        <v>0</v>
      </c>
      <c r="AD197" s="49">
        <f t="shared" si="97"/>
        <v>0</v>
      </c>
      <c r="AE197" s="57">
        <f t="shared" si="98"/>
        <v>0</v>
      </c>
      <c r="AF197" s="57">
        <f t="shared" si="99"/>
        <v>0</v>
      </c>
      <c r="AI197" s="1"/>
      <c r="AJ197" s="20"/>
      <c r="AO197" s="1"/>
      <c r="AP197" s="20"/>
      <c r="BA197" s="1"/>
      <c r="BB197" s="20"/>
      <c r="BM197" s="1"/>
      <c r="BN197" s="20"/>
      <c r="BY197" s="1"/>
      <c r="BZ197" s="20"/>
    </row>
    <row r="198" spans="3:78" ht="19.5">
      <c r="C198" s="9" t="s">
        <v>14</v>
      </c>
      <c r="D198" s="16">
        <f>D199+Parameters!$C$8</f>
        <v>3.31</v>
      </c>
      <c r="E198" s="10" t="s">
        <v>2</v>
      </c>
      <c r="F198" s="5">
        <v>0</v>
      </c>
      <c r="G198" s="33">
        <f t="shared" si="90"/>
        <v>0</v>
      </c>
      <c r="I198" s="9" t="s">
        <v>14</v>
      </c>
      <c r="J198" s="16">
        <f>J199+Parameters!$G$8</f>
        <v>1.8</v>
      </c>
      <c r="K198" s="10" t="s">
        <v>2</v>
      </c>
      <c r="L198" s="5">
        <v>0</v>
      </c>
      <c r="M198" s="33">
        <f t="shared" si="91"/>
        <v>0</v>
      </c>
      <c r="O198" s="9" t="s">
        <v>14</v>
      </c>
      <c r="P198" s="16">
        <f>P199+Parameters!$C$13</f>
        <v>3.62</v>
      </c>
      <c r="Q198" s="10" t="s">
        <v>2</v>
      </c>
      <c r="R198" s="5">
        <v>0</v>
      </c>
      <c r="S198" s="33">
        <f t="shared" si="92"/>
        <v>0</v>
      </c>
      <c r="U198" s="9" t="s">
        <v>14</v>
      </c>
      <c r="V198" s="16">
        <f>V199+Parameters!$G$13</f>
        <v>2.11</v>
      </c>
      <c r="W198" s="10" t="s">
        <v>2</v>
      </c>
      <c r="X198" s="5">
        <v>0</v>
      </c>
      <c r="Y198" s="33">
        <f t="shared" si="93"/>
        <v>0</v>
      </c>
      <c r="Z198" s="42" t="s">
        <v>68</v>
      </c>
      <c r="AA198" s="49">
        <f t="shared" si="94"/>
        <v>0</v>
      </c>
      <c r="AB198" s="49">
        <f t="shared" si="95"/>
        <v>0</v>
      </c>
      <c r="AC198" s="49">
        <f t="shared" si="96"/>
        <v>0</v>
      </c>
      <c r="AD198" s="49">
        <f t="shared" si="97"/>
        <v>0</v>
      </c>
      <c r="AE198" s="57">
        <f t="shared" si="98"/>
        <v>0</v>
      </c>
      <c r="AF198" s="57">
        <f t="shared" si="99"/>
        <v>0</v>
      </c>
      <c r="AI198" s="1"/>
      <c r="AJ198" s="20"/>
      <c r="AO198" s="1"/>
      <c r="AP198" s="20"/>
      <c r="BA198" s="1"/>
      <c r="BB198" s="20"/>
      <c r="BM198" s="1"/>
      <c r="BN198" s="20"/>
      <c r="BY198" s="1"/>
      <c r="BZ198" s="20"/>
    </row>
    <row r="199" spans="3:78" ht="19.5">
      <c r="C199" s="9" t="s">
        <v>15</v>
      </c>
      <c r="D199" s="16">
        <f>Parameters!C7</f>
        <v>3.2</v>
      </c>
      <c r="E199" s="10" t="s">
        <v>2</v>
      </c>
      <c r="F199" s="5">
        <v>0</v>
      </c>
      <c r="G199" s="33">
        <f>IF(F199=F179,0,2)</f>
        <v>0</v>
      </c>
      <c r="I199" s="9" t="s">
        <v>15</v>
      </c>
      <c r="J199" s="16">
        <f>Parameters!G7</f>
        <v>1.7</v>
      </c>
      <c r="K199" s="10" t="s">
        <v>2</v>
      </c>
      <c r="L199" s="5">
        <v>0</v>
      </c>
      <c r="M199" s="33">
        <f>IF(L199=L179,0,2)</f>
        <v>0</v>
      </c>
      <c r="O199" s="9" t="s">
        <v>15</v>
      </c>
      <c r="P199" s="16">
        <f>Parameters!C12</f>
        <v>3.5</v>
      </c>
      <c r="Q199" s="10" t="s">
        <v>2</v>
      </c>
      <c r="R199" s="5">
        <v>0</v>
      </c>
      <c r="S199" s="33">
        <f>IF(R199=R179,0,2)</f>
        <v>0</v>
      </c>
      <c r="U199" s="9" t="s">
        <v>15</v>
      </c>
      <c r="V199" s="16">
        <f>Parameters!G12</f>
        <v>2</v>
      </c>
      <c r="W199" s="10" t="s">
        <v>2</v>
      </c>
      <c r="X199" s="5">
        <v>0</v>
      </c>
      <c r="Y199" s="33">
        <f>IF(X199=X179,0,2)</f>
        <v>0</v>
      </c>
      <c r="Z199" s="42" t="s">
        <v>69</v>
      </c>
      <c r="AA199" s="49">
        <f t="shared" si="94"/>
        <v>0</v>
      </c>
      <c r="AB199" s="49">
        <f t="shared" si="95"/>
        <v>0</v>
      </c>
      <c r="AC199" s="49">
        <f t="shared" si="96"/>
        <v>0</v>
      </c>
      <c r="AD199" s="49">
        <f t="shared" si="97"/>
        <v>0</v>
      </c>
      <c r="AE199" s="58">
        <f t="shared" si="98"/>
        <v>0</v>
      </c>
      <c r="AF199" s="58">
        <f t="shared" si="99"/>
        <v>0</v>
      </c>
      <c r="AI199" s="1"/>
      <c r="AJ199" s="20"/>
      <c r="AO199" s="1"/>
      <c r="AP199" s="20"/>
      <c r="BA199" s="1"/>
      <c r="BB199" s="20"/>
      <c r="BM199" s="1"/>
      <c r="BN199" s="20"/>
      <c r="BY199" s="1"/>
      <c r="BZ199" s="20"/>
    </row>
    <row r="200" spans="6:78" ht="18.75">
      <c r="F200" s="1"/>
      <c r="G200" s="33"/>
      <c r="R200" s="1"/>
      <c r="S200" s="33"/>
      <c r="X200" s="1"/>
      <c r="Y200" s="33"/>
      <c r="AI200" s="1"/>
      <c r="AJ200" s="20"/>
      <c r="AO200" s="1"/>
      <c r="AP200" s="20"/>
      <c r="BA200" s="1"/>
      <c r="BB200" s="20"/>
      <c r="BM200" s="1"/>
      <c r="BN200" s="20"/>
      <c r="BY200" s="1"/>
      <c r="BZ200" s="20"/>
    </row>
    <row r="201" spans="65:78" ht="18.75">
      <c r="BM201" s="1"/>
      <c r="BN201" s="20"/>
      <c r="BY201" s="1"/>
      <c r="BZ201" s="20"/>
    </row>
    <row r="202" spans="65:78" ht="18.75">
      <c r="BM202" s="1"/>
      <c r="BN202" s="20"/>
      <c r="BY202" s="1"/>
      <c r="BZ202" s="20"/>
    </row>
    <row r="203" spans="65:78" ht="18.75">
      <c r="BM203" s="1"/>
      <c r="BN203" s="20"/>
      <c r="BY203" s="1"/>
      <c r="BZ203" s="20"/>
    </row>
    <row r="204" spans="65:78" ht="18.75">
      <c r="BM204" s="1"/>
      <c r="BN204" s="20"/>
      <c r="BY204" s="1"/>
      <c r="BZ204" s="20"/>
    </row>
    <row r="205" spans="65:78" ht="18.75">
      <c r="BM205" s="1"/>
      <c r="BN205" s="20"/>
      <c r="BY205" s="1"/>
      <c r="BZ205" s="20"/>
    </row>
    <row r="206" spans="65:78" ht="18.75">
      <c r="BM206" s="1"/>
      <c r="BN206" s="20"/>
      <c r="BY206" s="1"/>
      <c r="BZ206" s="20"/>
    </row>
    <row r="207" spans="65:78" ht="18.75">
      <c r="BM207" s="1"/>
      <c r="BN207" s="20"/>
      <c r="BY207" s="1"/>
      <c r="BZ207" s="20"/>
    </row>
    <row r="208" spans="65:78" ht="18.75">
      <c r="BM208" s="1"/>
      <c r="BN208" s="20"/>
      <c r="BY208" s="1"/>
      <c r="BZ208" s="20"/>
    </row>
    <row r="209" spans="65:78" ht="18.75">
      <c r="BM209" s="1"/>
      <c r="BN209" s="20"/>
      <c r="BY209" s="1"/>
      <c r="BZ209" s="20"/>
    </row>
    <row r="210" spans="65:78" ht="18.75">
      <c r="BM210" s="1"/>
      <c r="BN210" s="20"/>
      <c r="BY210" s="1"/>
      <c r="BZ210" s="20"/>
    </row>
    <row r="211" spans="65:78" ht="18.75">
      <c r="BM211" s="1"/>
      <c r="BN211" s="20"/>
      <c r="BY211" s="1"/>
      <c r="BZ211" s="20"/>
    </row>
    <row r="212" spans="65:78" ht="18.75">
      <c r="BM212" s="1"/>
      <c r="BN212" s="20"/>
      <c r="BY212" s="1"/>
      <c r="BZ212" s="20"/>
    </row>
    <row r="213" spans="7:78" ht="18.75">
      <c r="G213" s="35"/>
      <c r="R213" s="1"/>
      <c r="S213" s="33"/>
      <c r="X213" s="1"/>
      <c r="Y213" s="33"/>
      <c r="AI213" s="1"/>
      <c r="AJ213" s="20"/>
      <c r="AO213" s="1"/>
      <c r="AP213" s="20"/>
      <c r="BA213" s="1"/>
      <c r="BB213" s="20"/>
      <c r="BM213" s="1"/>
      <c r="BN213" s="20"/>
      <c r="BY213" s="1"/>
      <c r="BZ213" s="20"/>
    </row>
    <row r="214" spans="65:78" ht="18.75">
      <c r="BM214" s="1"/>
      <c r="BN214" s="20"/>
      <c r="BY214" s="1"/>
      <c r="BZ214" s="20"/>
    </row>
    <row r="215" spans="65:78" ht="18.75">
      <c r="BM215" s="1"/>
      <c r="BN215" s="20"/>
      <c r="BY215" s="1"/>
      <c r="BZ215" s="20"/>
    </row>
    <row r="216" spans="77:78" ht="18.75">
      <c r="BY216" s="1"/>
      <c r="BZ216" s="20"/>
    </row>
    <row r="217" spans="77:78" ht="18" customHeight="1">
      <c r="BY217" s="1"/>
      <c r="BZ217" s="20"/>
    </row>
    <row r="218" spans="77:78" ht="18.75">
      <c r="BY218" s="1"/>
      <c r="BZ218" s="20"/>
    </row>
    <row r="219" spans="77:78" ht="18.75">
      <c r="BY219" s="1"/>
      <c r="BZ219" s="20"/>
    </row>
    <row r="220" spans="77:78" ht="18.75">
      <c r="BY220" s="1"/>
      <c r="BZ220" s="20"/>
    </row>
    <row r="221" spans="77:78" ht="18.75">
      <c r="BY221" s="1"/>
      <c r="BZ221" s="20"/>
    </row>
    <row r="222" spans="77:78" ht="18.75">
      <c r="BY222" s="1"/>
      <c r="BZ222" s="20"/>
    </row>
    <row r="223" spans="77:78" ht="18.75">
      <c r="BY223" s="1"/>
      <c r="BZ223" s="20"/>
    </row>
    <row r="224" spans="77:78" ht="18.75">
      <c r="BY224" s="1"/>
      <c r="BZ224" s="20"/>
    </row>
    <row r="225" spans="77:78" ht="18.75">
      <c r="BY225" s="1"/>
      <c r="BZ225" s="20"/>
    </row>
    <row r="226" spans="77:78" ht="18.75">
      <c r="BY226" s="1"/>
      <c r="BZ226" s="20"/>
    </row>
    <row r="227" spans="77:78" ht="18.75">
      <c r="BY227" s="1"/>
      <c r="BZ227" s="20"/>
    </row>
    <row r="228" spans="77:78" ht="18.75">
      <c r="BY228" s="1"/>
      <c r="BZ228" s="20"/>
    </row>
    <row r="229" spans="77:78" ht="18.75">
      <c r="BY229" s="1"/>
      <c r="BZ229" s="20"/>
    </row>
    <row r="230" spans="77:78" ht="18.75">
      <c r="BY230" s="1"/>
      <c r="BZ230" s="20"/>
    </row>
    <row r="231" ht="18" customHeight="1"/>
    <row r="232" spans="3:12" ht="18" customHeight="1">
      <c r="C232" s="60"/>
      <c r="D232" s="60"/>
      <c r="E232" s="60"/>
      <c r="F232" s="60"/>
      <c r="I232" s="60"/>
      <c r="J232" s="60"/>
      <c r="K232" s="60"/>
      <c r="L232" s="60"/>
    </row>
    <row r="235" ht="18" customHeight="1"/>
  </sheetData>
  <sheetProtection formatCells="0" formatColumns="0" selectLockedCells="1" autoFilter="0" pivotTables="0" selectUnlockedCells="1"/>
  <mergeCells count="83">
    <mergeCell ref="C232:F232"/>
    <mergeCell ref="I232:L232"/>
    <mergeCell ref="C182:F182"/>
    <mergeCell ref="I182:L182"/>
    <mergeCell ref="O182:R182"/>
    <mergeCell ref="U182:X182"/>
    <mergeCell ref="B186:B188"/>
    <mergeCell ref="H186:H188"/>
    <mergeCell ref="N186:N188"/>
    <mergeCell ref="T186:T188"/>
    <mergeCell ref="C162:F162"/>
    <mergeCell ref="I162:L162"/>
    <mergeCell ref="O162:R162"/>
    <mergeCell ref="U162:X162"/>
    <mergeCell ref="B166:B168"/>
    <mergeCell ref="H166:H168"/>
    <mergeCell ref="N166:N168"/>
    <mergeCell ref="T166:T168"/>
    <mergeCell ref="C142:F142"/>
    <mergeCell ref="I142:L142"/>
    <mergeCell ref="O142:R142"/>
    <mergeCell ref="U142:X142"/>
    <mergeCell ref="B146:B148"/>
    <mergeCell ref="H146:H148"/>
    <mergeCell ref="N146:N148"/>
    <mergeCell ref="T146:T148"/>
    <mergeCell ref="C122:F122"/>
    <mergeCell ref="I122:L122"/>
    <mergeCell ref="O122:R122"/>
    <mergeCell ref="U122:X122"/>
    <mergeCell ref="B126:B128"/>
    <mergeCell ref="H126:H128"/>
    <mergeCell ref="N126:N128"/>
    <mergeCell ref="T126:T128"/>
    <mergeCell ref="C102:F102"/>
    <mergeCell ref="I102:L102"/>
    <mergeCell ref="O102:R102"/>
    <mergeCell ref="U102:X102"/>
    <mergeCell ref="B106:B108"/>
    <mergeCell ref="H106:H108"/>
    <mergeCell ref="N106:N108"/>
    <mergeCell ref="T106:T108"/>
    <mergeCell ref="U62:X62"/>
    <mergeCell ref="C82:F82"/>
    <mergeCell ref="I82:L82"/>
    <mergeCell ref="O82:R82"/>
    <mergeCell ref="U82:X82"/>
    <mergeCell ref="B86:B88"/>
    <mergeCell ref="H86:H88"/>
    <mergeCell ref="N86:N88"/>
    <mergeCell ref="T86:T88"/>
    <mergeCell ref="C42:F42"/>
    <mergeCell ref="I42:L42"/>
    <mergeCell ref="O42:R42"/>
    <mergeCell ref="C62:F62"/>
    <mergeCell ref="I62:L62"/>
    <mergeCell ref="O62:R62"/>
    <mergeCell ref="U42:X42"/>
    <mergeCell ref="B46:B48"/>
    <mergeCell ref="H46:H48"/>
    <mergeCell ref="N46:N48"/>
    <mergeCell ref="T46:T48"/>
    <mergeCell ref="C22:F22"/>
    <mergeCell ref="I22:L22"/>
    <mergeCell ref="O22:R22"/>
    <mergeCell ref="U22:X22"/>
    <mergeCell ref="B26:B28"/>
    <mergeCell ref="H26:H28"/>
    <mergeCell ref="N26:N28"/>
    <mergeCell ref="T26:T28"/>
    <mergeCell ref="C2:F2"/>
    <mergeCell ref="I2:L2"/>
    <mergeCell ref="O2:R2"/>
    <mergeCell ref="B66:B68"/>
    <mergeCell ref="H66:H68"/>
    <mergeCell ref="N66:N68"/>
    <mergeCell ref="T66:T68"/>
    <mergeCell ref="U2:X2"/>
    <mergeCell ref="O3:R3"/>
    <mergeCell ref="B6:B8"/>
    <mergeCell ref="H6:H8"/>
    <mergeCell ref="N6:N8"/>
    <mergeCell ref="T6:T8"/>
  </mergeCells>
  <conditionalFormatting sqref="G5:G19">
    <cfRule type="cellIs" priority="72" dxfId="0" operator="between" stopIfTrue="1">
      <formula>1</formula>
      <formula>2</formula>
    </cfRule>
  </conditionalFormatting>
  <conditionalFormatting sqref="G25:G39">
    <cfRule type="cellIs" priority="71" dxfId="0" operator="between" stopIfTrue="1">
      <formula>1</formula>
      <formula>2</formula>
    </cfRule>
  </conditionalFormatting>
  <conditionalFormatting sqref="G45:G58">
    <cfRule type="cellIs" priority="70" dxfId="0" operator="between" stopIfTrue="1">
      <formula>1</formula>
      <formula>2</formula>
    </cfRule>
  </conditionalFormatting>
  <conditionalFormatting sqref="G65:G78">
    <cfRule type="cellIs" priority="69" dxfId="0" operator="between" stopIfTrue="1">
      <formula>1</formula>
      <formula>2</formula>
    </cfRule>
  </conditionalFormatting>
  <conditionalFormatting sqref="G85:G98">
    <cfRule type="cellIs" priority="68" dxfId="0" operator="between" stopIfTrue="1">
      <formula>1</formula>
      <formula>2</formula>
    </cfRule>
  </conditionalFormatting>
  <conditionalFormatting sqref="G105:G118">
    <cfRule type="cellIs" priority="67" dxfId="0" operator="between" stopIfTrue="1">
      <formula>1</formula>
      <formula>2</formula>
    </cfRule>
  </conditionalFormatting>
  <conditionalFormatting sqref="G125:G138">
    <cfRule type="cellIs" priority="66" dxfId="0" operator="between" stopIfTrue="1">
      <formula>1</formula>
      <formula>2</formula>
    </cfRule>
  </conditionalFormatting>
  <conditionalFormatting sqref="M125:M138">
    <cfRule type="cellIs" priority="65" dxfId="0" operator="between" stopIfTrue="1">
      <formula>1</formula>
      <formula>2</formula>
    </cfRule>
  </conditionalFormatting>
  <conditionalFormatting sqref="G145:G158">
    <cfRule type="cellIs" priority="64" dxfId="0" operator="between" stopIfTrue="1">
      <formula>1</formula>
      <formula>2</formula>
    </cfRule>
  </conditionalFormatting>
  <conditionalFormatting sqref="G165:G178">
    <cfRule type="cellIs" priority="63" dxfId="0" operator="between" stopIfTrue="1">
      <formula>1</formula>
      <formula>2</formula>
    </cfRule>
  </conditionalFormatting>
  <conditionalFormatting sqref="G185:G198">
    <cfRule type="cellIs" priority="62" dxfId="0" operator="between" stopIfTrue="1">
      <formula>1</formula>
      <formula>2</formula>
    </cfRule>
  </conditionalFormatting>
  <conditionalFormatting sqref="S125:S138">
    <cfRule type="cellIs" priority="61" dxfId="0" operator="between" stopIfTrue="1">
      <formula>1</formula>
      <formula>2</formula>
    </cfRule>
  </conditionalFormatting>
  <conditionalFormatting sqref="Y125:Y138">
    <cfRule type="cellIs" priority="60" dxfId="0" operator="between" stopIfTrue="1">
      <formula>1</formula>
      <formula>2</formula>
    </cfRule>
  </conditionalFormatting>
  <conditionalFormatting sqref="M5:M19">
    <cfRule type="cellIs" priority="59" dxfId="0" operator="between" stopIfTrue="1">
      <formula>1</formula>
      <formula>2</formula>
    </cfRule>
  </conditionalFormatting>
  <conditionalFormatting sqref="S5:S19">
    <cfRule type="cellIs" priority="58" dxfId="0" operator="between" stopIfTrue="1">
      <formula>1</formula>
      <formula>2</formula>
    </cfRule>
  </conditionalFormatting>
  <conditionalFormatting sqref="Y5:Y19">
    <cfRule type="cellIs" priority="57" dxfId="0" operator="between" stopIfTrue="1">
      <formula>1</formula>
      <formula>2</formula>
    </cfRule>
  </conditionalFormatting>
  <conditionalFormatting sqref="M45:M58">
    <cfRule type="cellIs" priority="56" dxfId="0" operator="between" stopIfTrue="1">
      <formula>1</formula>
      <formula>2</formula>
    </cfRule>
  </conditionalFormatting>
  <conditionalFormatting sqref="S45:S58">
    <cfRule type="cellIs" priority="55" dxfId="0" operator="between" stopIfTrue="1">
      <formula>1</formula>
      <formula>2</formula>
    </cfRule>
  </conditionalFormatting>
  <conditionalFormatting sqref="Y45:Y58">
    <cfRule type="cellIs" priority="54" dxfId="0" operator="between" stopIfTrue="1">
      <formula>1</formula>
      <formula>2</formula>
    </cfRule>
  </conditionalFormatting>
  <conditionalFormatting sqref="M65:M78">
    <cfRule type="cellIs" priority="53" dxfId="0" operator="between" stopIfTrue="1">
      <formula>1</formula>
      <formula>2</formula>
    </cfRule>
  </conditionalFormatting>
  <conditionalFormatting sqref="S65:S78">
    <cfRule type="cellIs" priority="52" dxfId="0" operator="between" stopIfTrue="1">
      <formula>1</formula>
      <formula>2</formula>
    </cfRule>
  </conditionalFormatting>
  <conditionalFormatting sqref="Y65:Y78">
    <cfRule type="cellIs" priority="51" dxfId="0" operator="between" stopIfTrue="1">
      <formula>1</formula>
      <formula>2</formula>
    </cfRule>
  </conditionalFormatting>
  <conditionalFormatting sqref="M85:M98">
    <cfRule type="cellIs" priority="50" dxfId="0" operator="between" stopIfTrue="1">
      <formula>1</formula>
      <formula>2</formula>
    </cfRule>
  </conditionalFormatting>
  <conditionalFormatting sqref="S85:S98">
    <cfRule type="cellIs" priority="49" dxfId="0" operator="between" stopIfTrue="1">
      <formula>1</formula>
      <formula>2</formula>
    </cfRule>
  </conditionalFormatting>
  <conditionalFormatting sqref="Y85:Y98">
    <cfRule type="cellIs" priority="48" dxfId="0" operator="between" stopIfTrue="1">
      <formula>1</formula>
      <formula>2</formula>
    </cfRule>
  </conditionalFormatting>
  <conditionalFormatting sqref="M105:M118">
    <cfRule type="cellIs" priority="47" dxfId="0" operator="between" stopIfTrue="1">
      <formula>1</formula>
      <formula>2</formula>
    </cfRule>
  </conditionalFormatting>
  <conditionalFormatting sqref="S105:S118">
    <cfRule type="cellIs" priority="46" dxfId="0" operator="between" stopIfTrue="1">
      <formula>1</formula>
      <formula>2</formula>
    </cfRule>
  </conditionalFormatting>
  <conditionalFormatting sqref="Y105:Y118">
    <cfRule type="cellIs" priority="45" dxfId="0" operator="between" stopIfTrue="1">
      <formula>1</formula>
      <formula>2</formula>
    </cfRule>
  </conditionalFormatting>
  <conditionalFormatting sqref="M25:M39">
    <cfRule type="cellIs" priority="44" dxfId="0" operator="between" stopIfTrue="1">
      <formula>1</formula>
      <formula>2</formula>
    </cfRule>
  </conditionalFormatting>
  <conditionalFormatting sqref="S25:S39">
    <cfRule type="cellIs" priority="43" dxfId="0" operator="between" stopIfTrue="1">
      <formula>1</formula>
      <formula>2</formula>
    </cfRule>
  </conditionalFormatting>
  <conditionalFormatting sqref="Y25:Y39">
    <cfRule type="cellIs" priority="42" dxfId="0" operator="between" stopIfTrue="1">
      <formula>1</formula>
      <formula>2</formula>
    </cfRule>
  </conditionalFormatting>
  <conditionalFormatting sqref="G59">
    <cfRule type="cellIs" priority="41" dxfId="0" operator="between" stopIfTrue="1">
      <formula>1</formula>
      <formula>2</formula>
    </cfRule>
  </conditionalFormatting>
  <conditionalFormatting sqref="G79">
    <cfRule type="cellIs" priority="40" dxfId="0" operator="between" stopIfTrue="1">
      <formula>1</formula>
      <formula>2</formula>
    </cfRule>
  </conditionalFormatting>
  <conditionalFormatting sqref="G99">
    <cfRule type="cellIs" priority="39" dxfId="0" operator="between" stopIfTrue="1">
      <formula>1</formula>
      <formula>2</formula>
    </cfRule>
  </conditionalFormatting>
  <conditionalFormatting sqref="G119">
    <cfRule type="cellIs" priority="38" dxfId="0" operator="between" stopIfTrue="1">
      <formula>1</formula>
      <formula>2</formula>
    </cfRule>
  </conditionalFormatting>
  <conditionalFormatting sqref="G139">
    <cfRule type="cellIs" priority="37" dxfId="0" operator="between" stopIfTrue="1">
      <formula>1</formula>
      <formula>2</formula>
    </cfRule>
  </conditionalFormatting>
  <conditionalFormatting sqref="G159">
    <cfRule type="cellIs" priority="36" dxfId="0" operator="between" stopIfTrue="1">
      <formula>1</formula>
      <formula>2</formula>
    </cfRule>
  </conditionalFormatting>
  <conditionalFormatting sqref="G179">
    <cfRule type="cellIs" priority="35" dxfId="0" operator="between" stopIfTrue="1">
      <formula>1</formula>
      <formula>2</formula>
    </cfRule>
  </conditionalFormatting>
  <conditionalFormatting sqref="G199">
    <cfRule type="cellIs" priority="34" dxfId="0" operator="between" stopIfTrue="1">
      <formula>1</formula>
      <formula>2</formula>
    </cfRule>
  </conditionalFormatting>
  <conditionalFormatting sqref="M59">
    <cfRule type="cellIs" priority="33" dxfId="0" operator="between" stopIfTrue="1">
      <formula>1</formula>
      <formula>2</formula>
    </cfRule>
  </conditionalFormatting>
  <conditionalFormatting sqref="M79">
    <cfRule type="cellIs" priority="32" dxfId="0" operator="between" stopIfTrue="1">
      <formula>1</formula>
      <formula>2</formula>
    </cfRule>
  </conditionalFormatting>
  <conditionalFormatting sqref="M99">
    <cfRule type="cellIs" priority="31" dxfId="0" operator="between" stopIfTrue="1">
      <formula>1</formula>
      <formula>2</formula>
    </cfRule>
  </conditionalFormatting>
  <conditionalFormatting sqref="M119">
    <cfRule type="cellIs" priority="30" dxfId="0" operator="between" stopIfTrue="1">
      <formula>1</formula>
      <formula>2</formula>
    </cfRule>
  </conditionalFormatting>
  <conditionalFormatting sqref="M139">
    <cfRule type="cellIs" priority="29" dxfId="0" operator="between" stopIfTrue="1">
      <formula>1</formula>
      <formula>2</formula>
    </cfRule>
  </conditionalFormatting>
  <conditionalFormatting sqref="S59">
    <cfRule type="cellIs" priority="28" dxfId="0" operator="between" stopIfTrue="1">
      <formula>1</formula>
      <formula>2</formula>
    </cfRule>
  </conditionalFormatting>
  <conditionalFormatting sqref="S79">
    <cfRule type="cellIs" priority="27" dxfId="0" operator="between" stopIfTrue="1">
      <formula>1</formula>
      <formula>2</formula>
    </cfRule>
  </conditionalFormatting>
  <conditionalFormatting sqref="S99">
    <cfRule type="cellIs" priority="26" dxfId="0" operator="between" stopIfTrue="1">
      <formula>1</formula>
      <formula>2</formula>
    </cfRule>
  </conditionalFormatting>
  <conditionalFormatting sqref="S119">
    <cfRule type="cellIs" priority="25" dxfId="0" operator="between" stopIfTrue="1">
      <formula>1</formula>
      <formula>2</formula>
    </cfRule>
  </conditionalFormatting>
  <conditionalFormatting sqref="S139">
    <cfRule type="cellIs" priority="24" dxfId="0" operator="between" stopIfTrue="1">
      <formula>1</formula>
      <formula>2</formula>
    </cfRule>
  </conditionalFormatting>
  <conditionalFormatting sqref="Y59">
    <cfRule type="cellIs" priority="23" dxfId="0" operator="between" stopIfTrue="1">
      <formula>1</formula>
      <formula>2</formula>
    </cfRule>
  </conditionalFormatting>
  <conditionalFormatting sqref="Y79">
    <cfRule type="cellIs" priority="22" dxfId="0" operator="between" stopIfTrue="1">
      <formula>1</formula>
      <formula>2</formula>
    </cfRule>
  </conditionalFormatting>
  <conditionalFormatting sqref="Y99">
    <cfRule type="cellIs" priority="21" dxfId="0" operator="between" stopIfTrue="1">
      <formula>1</formula>
      <formula>2</formula>
    </cfRule>
  </conditionalFormatting>
  <conditionalFormatting sqref="Y119">
    <cfRule type="cellIs" priority="20" dxfId="0" operator="between" stopIfTrue="1">
      <formula>1</formula>
      <formula>2</formula>
    </cfRule>
  </conditionalFormatting>
  <conditionalFormatting sqref="Y139">
    <cfRule type="cellIs" priority="19" dxfId="0" operator="between" stopIfTrue="1">
      <formula>1</formula>
      <formula>2</formula>
    </cfRule>
  </conditionalFormatting>
  <conditionalFormatting sqref="M145:M158">
    <cfRule type="cellIs" priority="18" dxfId="0" operator="between" stopIfTrue="1">
      <formula>1</formula>
      <formula>2</formula>
    </cfRule>
  </conditionalFormatting>
  <conditionalFormatting sqref="M159">
    <cfRule type="cellIs" priority="17" dxfId="0" operator="between" stopIfTrue="1">
      <formula>1</formula>
      <formula>2</formula>
    </cfRule>
  </conditionalFormatting>
  <conditionalFormatting sqref="S145:S158">
    <cfRule type="cellIs" priority="16" dxfId="0" operator="between" stopIfTrue="1">
      <formula>1</formula>
      <formula>2</formula>
    </cfRule>
  </conditionalFormatting>
  <conditionalFormatting sqref="S159">
    <cfRule type="cellIs" priority="15" dxfId="0" operator="between" stopIfTrue="1">
      <formula>1</formula>
      <formula>2</formula>
    </cfRule>
  </conditionalFormatting>
  <conditionalFormatting sqref="Y145:Y158">
    <cfRule type="cellIs" priority="14" dxfId="0" operator="between" stopIfTrue="1">
      <formula>1</formula>
      <formula>2</formula>
    </cfRule>
  </conditionalFormatting>
  <conditionalFormatting sqref="Y159">
    <cfRule type="cellIs" priority="13" dxfId="0" operator="between" stopIfTrue="1">
      <formula>1</formula>
      <formula>2</formula>
    </cfRule>
  </conditionalFormatting>
  <conditionalFormatting sqref="M165:M178">
    <cfRule type="cellIs" priority="12" dxfId="0" operator="between" stopIfTrue="1">
      <formula>1</formula>
      <formula>2</formula>
    </cfRule>
  </conditionalFormatting>
  <conditionalFormatting sqref="M179">
    <cfRule type="cellIs" priority="11" dxfId="0" operator="between" stopIfTrue="1">
      <formula>1</formula>
      <formula>2</formula>
    </cfRule>
  </conditionalFormatting>
  <conditionalFormatting sqref="S165:S178">
    <cfRule type="cellIs" priority="10" dxfId="0" operator="between" stopIfTrue="1">
      <formula>1</formula>
      <formula>2</formula>
    </cfRule>
  </conditionalFormatting>
  <conditionalFormatting sqref="S179">
    <cfRule type="cellIs" priority="9" dxfId="0" operator="between" stopIfTrue="1">
      <formula>1</formula>
      <formula>2</formula>
    </cfRule>
  </conditionalFormatting>
  <conditionalFormatting sqref="Y165:Y178">
    <cfRule type="cellIs" priority="8" dxfId="0" operator="between" stopIfTrue="1">
      <formula>1</formula>
      <formula>2</formula>
    </cfRule>
  </conditionalFormatting>
  <conditionalFormatting sqref="Y179">
    <cfRule type="cellIs" priority="7" dxfId="0" operator="between" stopIfTrue="1">
      <formula>1</formula>
      <formula>2</formula>
    </cfRule>
  </conditionalFormatting>
  <conditionalFormatting sqref="M185:M198">
    <cfRule type="cellIs" priority="6" dxfId="0" operator="between" stopIfTrue="1">
      <formula>1</formula>
      <formula>2</formula>
    </cfRule>
  </conditionalFormatting>
  <conditionalFormatting sqref="M199">
    <cfRule type="cellIs" priority="5" dxfId="0" operator="between" stopIfTrue="1">
      <formula>1</formula>
      <formula>2</formula>
    </cfRule>
  </conditionalFormatting>
  <conditionalFormatting sqref="S185:S198">
    <cfRule type="cellIs" priority="4" dxfId="0" operator="between" stopIfTrue="1">
      <formula>1</formula>
      <formula>2</formula>
    </cfRule>
  </conditionalFormatting>
  <conditionalFormatting sqref="S199">
    <cfRule type="cellIs" priority="3" dxfId="0" operator="between" stopIfTrue="1">
      <formula>1</formula>
      <formula>2</formula>
    </cfRule>
  </conditionalFormatting>
  <conditionalFormatting sqref="Y185:Y198">
    <cfRule type="cellIs" priority="2" dxfId="0" operator="between" stopIfTrue="1">
      <formula>1</formula>
      <formula>2</formula>
    </cfRule>
  </conditionalFormatting>
  <conditionalFormatting sqref="Y199">
    <cfRule type="cellIs" priority="1" dxfId="0" operator="between" stopIfTrue="1">
      <formula>1</formula>
      <formula>2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frank.roessler</dc:creator>
  <cp:keywords/>
  <dc:description/>
  <cp:lastModifiedBy>Ann-Marie Colbert</cp:lastModifiedBy>
  <cp:lastPrinted>2011-08-01T15:45:49Z</cp:lastPrinted>
  <dcterms:created xsi:type="dcterms:W3CDTF">2011-07-01T10:36:58Z</dcterms:created>
  <dcterms:modified xsi:type="dcterms:W3CDTF">2011-11-02T19:17:15Z</dcterms:modified>
  <cp:category/>
  <cp:version/>
  <cp:contentType/>
  <cp:contentStatus/>
</cp:coreProperties>
</file>