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entsogeu.sharepoint.com/sites/ALL/ALL/Working &amp; Kernel Groups/WG_INV/Supply Outlooks/Outlooks_Winter/Winter Supply Outlook 2026 27/Report/Drafts and comments/Annexes - Sept 2026/"/>
    </mc:Choice>
  </mc:AlternateContent>
  <xr:revisionPtr revIDLastSave="277" documentId="8_{8486C52C-AC11-4CA2-889C-935BA81762E9}" xr6:coauthVersionLast="47" xr6:coauthVersionMax="47" xr10:uidLastSave="{6AEA7AEA-8195-4AF2-AB7A-B222F788CE15}"/>
  <bookViews>
    <workbookView xWindow="38280" yWindow="-120" windowWidth="29040" windowHeight="15720" tabRatio="586" firstSheet="3" activeTab="4" xr2:uid="{00000000-000D-0000-FFFF-FFFF00000000}"/>
  </bookViews>
  <sheets>
    <sheet name="COVER" sheetId="9" r:id="rId1"/>
    <sheet name="WGV" sheetId="1" r:id="rId2"/>
    <sheet name="Strategic Storage" sheetId="10" r:id="rId3"/>
    <sheet name="Injection Curves" sheetId="2" r:id="rId4"/>
    <sheet name="Withdrawal Curves" sheetId="3" r:id="rId5"/>
    <sheet name="LNG Tank Volume and Flexibility" sheetId="11"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1" l="1"/>
  <c r="D25" i="1"/>
  <c r="D23" i="1"/>
  <c r="D3" i="1"/>
  <c r="D4" i="1"/>
  <c r="D5" i="1"/>
  <c r="D6" i="1"/>
  <c r="D7" i="1"/>
  <c r="D8" i="1"/>
  <c r="D9" i="1"/>
  <c r="D10" i="1"/>
  <c r="D11" i="1"/>
  <c r="D12" i="1"/>
  <c r="D13" i="1"/>
  <c r="D14" i="1"/>
  <c r="D15" i="1"/>
  <c r="D16" i="1"/>
  <c r="D17" i="1"/>
  <c r="D18" i="1"/>
  <c r="D19" i="1"/>
  <c r="D2" i="1"/>
  <c r="B21" i="1"/>
  <c r="C21" i="1"/>
  <c r="D21"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54A3A27-07EE-47FC-BAF6-CCC7307E4C95}" keepAlive="1" name="Query - LNG Terminal Capacity" description="Connection to the 'LNG Terminal Capacity' query in the workbook." type="5" refreshedVersion="8" background="1" saveData="1">
    <dbPr connection="Provider=Microsoft.Mashup.OleDb.1;Data Source=$Workbook$;Location=&quot;LNG Terminal Capacity&quot;;Extended Properties=&quot;&quot;" command="SELECT * FROM [LNG Terminal Capacity]"/>
  </connection>
  <connection id="2" xr16:uid="{00000000-0015-0000-FFFF-FFFF00000000}" keepAlive="1" name="Query - Storage injection capacity" description="Connection to the 'Storage injection capacity' query in the workbook." type="5" refreshedVersion="8" background="1" saveData="1">
    <dbPr connection="Provider=Microsoft.Mashup.OleDb.1;Data Source=$Workbook$;Location=&quot;Storage injection capacity&quot;;Extended Properties=&quot;&quot;" command="SELECT * FROM [Storage injection capacity]"/>
  </connection>
  <connection id="3" xr16:uid="{00000000-0015-0000-FFFF-FFFF01000000}" keepAlive="1" name="Query - Storage Withdrawal Capacity" description="Connection to the 'Storage Withdrawal Capacity' query in the workbook." type="5" refreshedVersion="8" background="1" saveData="1">
    <dbPr connection="Provider=Microsoft.Mashup.OleDb.1;Data Source=$Workbook$;Location=&quot;Storage Withdrawal Capacity&quot;;Extended Properties=&quot;&quot;" command="SELECT * FROM [Storage Withdrawal Capacity]"/>
  </connection>
  <connection id="4" xr16:uid="{C2A4B610-22BA-49ED-8009-C0506E414804}" keepAlive="1" name="Query - Table1" description="Connection to the 'Table1' query in the workbook." type="5" refreshedVersion="8"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<sst xmlns="http://schemas.openxmlformats.org/spreadsheetml/2006/main" count="209" uniqueCount="137">
  <si>
    <t>Annex A - UGS WGV, Injection and Withdrawal</t>
  </si>
  <si>
    <t>Country</t>
  </si>
  <si>
    <t>Gas in storage, GWh</t>
  </si>
  <si>
    <t>WGV, GWh</t>
  </si>
  <si>
    <t>Full, %</t>
  </si>
  <si>
    <t>Austria</t>
  </si>
  <si>
    <t>Belgium</t>
  </si>
  <si>
    <t>Bulgaria</t>
  </si>
  <si>
    <t>Croatia</t>
  </si>
  <si>
    <t>Czechia</t>
  </si>
  <si>
    <t>Denmark</t>
  </si>
  <si>
    <t>France</t>
  </si>
  <si>
    <t>Germany</t>
  </si>
  <si>
    <t>Hungary</t>
  </si>
  <si>
    <t>Italy</t>
  </si>
  <si>
    <t>Latvia</t>
  </si>
  <si>
    <t>Netherlands</t>
  </si>
  <si>
    <t>Poland</t>
  </si>
  <si>
    <t>Portugal</t>
  </si>
  <si>
    <t>Romania</t>
  </si>
  <si>
    <t>Slovakia</t>
  </si>
  <si>
    <t>Spain</t>
  </si>
  <si>
    <t>Sweden</t>
  </si>
  <si>
    <t>Total</t>
  </si>
  <si>
    <t>Serbia</t>
  </si>
  <si>
    <t>United Kingdom</t>
  </si>
  <si>
    <t>Ukraine</t>
  </si>
  <si>
    <t>Storages Methodology Annex</t>
  </si>
  <si>
    <t>Strategic reserves consider a bottom limit of 21% of the total WGV in Austria (=20 TWh) for all periods.</t>
  </si>
  <si>
    <t>In Bulgaria there is no minimum stock considered in the simulations.</t>
  </si>
  <si>
    <t>In Croatia there is no minimum stock considered in the simulations.</t>
  </si>
  <si>
    <t>Czechia has no strategic storage considered in the simulations but it has one fast storage salt cavern (UGS Háje) and its withdrawal is only allowed from January to March or, earlier, to avoid curtailment from October to December.</t>
  </si>
  <si>
    <t>Germany has filling quotas to be fulfilled by the storage operators, depending on the time of the year. However, there are no specific strategic gas storages or gas storage reserves for use in place to be considered in the simulations.</t>
  </si>
  <si>
    <t>Estonia</t>
  </si>
  <si>
    <t>Estonia has around 1 TWh stored in Inčukalns underground gas storage in Latvia but there is no minimum stock considered in the simulations.</t>
  </si>
  <si>
    <t>France has no strategic storage considered in the simulations but "Saline"storages are fast salt caverns and their withdrawal is only allowed from January to March or, earlier, to avoid curtailment from October to December.</t>
  </si>
  <si>
    <t>Greece</t>
  </si>
  <si>
    <t>Greece has no storages, the strategic reserves of  Greek users is purely market-based, it can be stored in UGS infrastructures of Bulgaria and Italy without any obligation from the storage operator’s side.</t>
  </si>
  <si>
    <t>In Latvia 1.8TWh (8% WGV) are considered strategic reserves. According to Energy law of Latvia, natural gas reserves are state property and maintained by Latvia in the Incukalns underground gas storage in order to ensure continuous (uninterrupted) supply of natural gas and prevent an energy crisis. Cabinet of Ministers of Latvia makes decision on usage of reserves. This storage is also used by Estonia and Lithuania but no additional minimum stocks are considered for them in the simulations.</t>
  </si>
  <si>
    <t>Mandatory reserves in Poland must cover an equivalent import of gas of at least to an average of 30 days. The reserves are calculated on the basis of the volume of imports made in the period from 1 April of the preceding year to 31 March of the current year.</t>
  </si>
  <si>
    <t xml:space="preserve">To be in line with national law REN dispatch requests security reserves equivalent to a total stock of 2.6 TWh, which may be stored in UGS Carriço and/or in the Sines LNG Terminal tanks. Their use must be authorized by the member of the Portuguese ministry, but the law states that they must consider the obligations assumed in international agreements and defined in the emergency plan.
Market agents with gas consumption portfolio in Portugal constitute and maintain an additional reserve in the Carriço UGS infrastructure. The additional reserve begins to be constituted from October to March, with the following profile: of 320 GWh from October 1 to October 31; of 640 GWh from ‘November 1 to February 29; and of 320 GWh from ‘March 1 to March 31’.
</t>
  </si>
  <si>
    <t>In Romania there is no minimum stock considered in the simulations.</t>
  </si>
  <si>
    <t>In Sweden there is no minimum stock considered in the simulations.</t>
  </si>
  <si>
    <t>In Slovakia there is no minimum stock considered in the simulations.</t>
  </si>
  <si>
    <t>UGS inventory</t>
  </si>
  <si>
    <t>NAME</t>
  </si>
  <si>
    <t>100%</t>
  </si>
  <si>
    <t>99%</t>
  </si>
  <si>
    <t>90%</t>
  </si>
  <si>
    <t>80%</t>
  </si>
  <si>
    <t>70%</t>
  </si>
  <si>
    <t>60%</t>
  </si>
  <si>
    <t>50%</t>
  </si>
  <si>
    <t>40%</t>
  </si>
  <si>
    <t>30%</t>
  </si>
  <si>
    <t>20%</t>
  </si>
  <si>
    <t>10%</t>
  </si>
  <si>
    <t>In order to capture the influence of UGS inventory level on the injection capacity, ENTSOG has used the deliverability curves made available by GSE. These curves represent a weighted average of the facilities (salt caverns, aquifers or depleted fields) of each area.</t>
  </si>
  <si>
    <t>STcAT</t>
  </si>
  <si>
    <t>Injection availability</t>
  </si>
  <si>
    <t>STcATm</t>
  </si>
  <si>
    <t>STcATn</t>
  </si>
  <si>
    <t>STcBEh</t>
  </si>
  <si>
    <t>STcBGn</t>
  </si>
  <si>
    <t>STcCZ</t>
  </si>
  <si>
    <t>STcCZs</t>
  </si>
  <si>
    <t>STcCZd</t>
  </si>
  <si>
    <t>STcDE</t>
  </si>
  <si>
    <t>STcDEd</t>
  </si>
  <si>
    <t>STcDEdL</t>
  </si>
  <si>
    <t>STcDEg</t>
  </si>
  <si>
    <t>STcDEl</t>
  </si>
  <si>
    <t>STcDEm</t>
  </si>
  <si>
    <t>STcDEmL</t>
  </si>
  <si>
    <t>STcDEn</t>
  </si>
  <si>
    <t>STcDK</t>
  </si>
  <si>
    <t>STcES</t>
  </si>
  <si>
    <t>STcFRa</t>
  </si>
  <si>
    <t>STcFRn</t>
  </si>
  <si>
    <t>STcFRnL</t>
  </si>
  <si>
    <t>STcFRs</t>
  </si>
  <si>
    <t>STcFRt</t>
  </si>
  <si>
    <t>STcGR</t>
  </si>
  <si>
    <t>STcHR</t>
  </si>
  <si>
    <t>STcHU</t>
  </si>
  <si>
    <t>STcHUs</t>
  </si>
  <si>
    <t>STcIE</t>
  </si>
  <si>
    <t>STcIT</t>
  </si>
  <si>
    <t>STcLT</t>
  </si>
  <si>
    <t>STcLV</t>
  </si>
  <si>
    <t>STcNL</t>
  </si>
  <si>
    <t>STcPL</t>
  </si>
  <si>
    <t>STcPT</t>
  </si>
  <si>
    <t>STcRO</t>
  </si>
  <si>
    <t>STcRS</t>
  </si>
  <si>
    <t>STcSE</t>
  </si>
  <si>
    <t>STcSK</t>
  </si>
  <si>
    <t>STcSKm</t>
  </si>
  <si>
    <t>STcUK</t>
  </si>
  <si>
    <t>STcUKn</t>
  </si>
  <si>
    <t>1%</t>
  </si>
  <si>
    <t>0%</t>
  </si>
  <si>
    <t>In order to capture the influence of UGS inventory level on the withdrawal capacity, ENTSOG has used the deliverability curves made available by GSE. These curves represent a weighted average of the facilities (salt caverns, aquifers or depleted fields) of each area.</t>
  </si>
  <si>
    <t>Withdraw deliverability</t>
  </si>
  <si>
    <t>Name</t>
  </si>
  <si>
    <t>LNG Tank Capacity [GWh]</t>
  </si>
  <si>
    <t>LNG Tank Flexibility 
[% of LNG Tank Capacity]</t>
  </si>
  <si>
    <t>LNG_TANK_BEh</t>
  </si>
  <si>
    <t>LNG terminals tank flexibility:
LNG stocked in the tanks fluctuates within a normal operating range of LNG in the tanks following normal operation. Besides, there is a minimum amount of LNG that must be kept in the tanks for a safe operation.
However, in case of high demand events such as 2-week cold spells or peak demand days, this minimum amount can be lowered, and part of the tanks are therefore used as a buffer volume, waiting for more LNG carriers to unload.
ENTSOG models this tank flexibility based on figures provided by the LSOs via GLE.</t>
  </si>
  <si>
    <t>LNG_TANK_DEg</t>
  </si>
  <si>
    <t>LNG_TANK_DEn</t>
  </si>
  <si>
    <t>LNG_TANK_ES</t>
  </si>
  <si>
    <t>LNG_TANK_ESa</t>
  </si>
  <si>
    <t>LNG_TANK_FI</t>
  </si>
  <si>
    <t>LNG_TANK_FRn</t>
  </si>
  <si>
    <t>LNG_TANK_FRs</t>
  </si>
  <si>
    <t>LNG_TANK_GR</t>
  </si>
  <si>
    <t>LNG_TANK_HR</t>
  </si>
  <si>
    <t>LNG_TANK_IT</t>
  </si>
  <si>
    <t>LNG_TANK_ITa</t>
  </si>
  <si>
    <t>LNG_TANK_LT</t>
  </si>
  <si>
    <t>LNG_TANK_MT</t>
  </si>
  <si>
    <t>LNG_TANK_NL</t>
  </si>
  <si>
    <t>LNG_TANK_PL</t>
  </si>
  <si>
    <t>LNG_TANK_PT</t>
  </si>
  <si>
    <t>LNG_TANK_UK</t>
  </si>
  <si>
    <t>In Denmark the emergency storage is considered to be 20% of the WGV and the share of protected customers is 75%.</t>
  </si>
  <si>
    <t>In Belgium, in line with the European Regulation, a minimum gas storage filling level of 90% is required between 1 October and 1 December.</t>
  </si>
  <si>
    <t>Spain’s natural gas Minimum Security Stocks (existencias mínimas de seguridad, EMS) are a legally binding obligation expressed as “days equivalent” of prior‑year firm volumes and applied for each compliance year running from 1 April to 31 March. The total obligation is 20 days + DOU and is structured into (i) 10 days of strategic stocks, held in underground storage and mobilisable only by Government decision, plus (ii) 10 days of system operational stocks, also held in underground storage and mobilisable only under the competent ministry’s authority, plus (iii) a user operational component (DOU) that is calculated and communicated by CORES and is the part that varies in line with EU storage filling policy. Mobilisation governance mirrors this structure: strategic stocks are mobilised exclusively by the Government, while the system operational block is mobilised exclusively by the Minister for the Ecological Transition and the Demographic Challenge.
In practice, the EU storage‑filling trajectory drives a stepwise “minimum level” profile over the year, which Spain operationalises via CORES communications (in days and energy units) for key dates (including April/November and the EU trajectory dates) and “floors” between trajectory milestones. For 2026, CORES’ published DOU profile implies that the user operational component is 0 days on 1 April 2026 and 15.7 days on 1 November 2026 (so total EMS in days equivalent is 20.0 days on 1 April and 35.7 days on 1 November).</t>
  </si>
  <si>
    <t>Hungary considers 57% of UGS Szoreg strategic. The Ministry will decide to release the reserves for emergency and only 20% of withdrawal capacity can be used commercially if the strategic reserves need to be released.</t>
  </si>
  <si>
    <t>Currently in Italy around 25% of the WGV can only be used at the request of the Ministry, primarily to satisfy internal demand, but it cannot be excluded that in the event of agreements between the governments with other countries, it could also be required to use it for cooperation. The strategic reserve is used to cover the demand when the quote of Commercial WGV is equal to zero and Ministry ask to SSO to use it.</t>
  </si>
  <si>
    <t>Lithuania</t>
  </si>
  <si>
    <t>The strategic reserves for Lithuania are the responsibility of the shippers. These strategic reserves are stored at Incukalns underground storage in Latvia.</t>
  </si>
  <si>
    <t>In The Netherlands PGI Alkmaar is appointend by the governemen as a strategic storags which holds 5 TWh working gas as emergency stock that can only be withdrawn as non-market based mesasure durirng an emergency situatiuon (level 3).</t>
  </si>
  <si>
    <t>STcUA</t>
  </si>
  <si>
    <t>For the modelling of the different scenarios, the Winter Supply Outlook 2026/27 considers the storage inventory level per country on 1 October 2026 as the initial situation. 
The gas in storage on 1 October 2026 for each country is based on the AGSI+ platform. 
The relative filling level has been calculated using the Working Gas Volume and gas in the storage from the AGSI+ platform.</t>
  </si>
  <si>
    <t>NOTE: Some slight adjustments were made to the UK curves, the 70% value was 0.94 (now 0.93), the 40% one 0.83 (now 0.82), the 10% one 0.46 (now 0.47) and the 1% one 0.37 (now 0.39). The values used in the simulations are the ones now displayed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</si>
</sst>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0.0_);_(* \(#,##0.0\);_(* &quot;-&quot;??_);_(@_)"/>
  </numFmts>
  <fonts count="10">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color theme="1"/>
      <name val="Calibri (Body)"/>
    </font>
    <font>
      <b/>
      <sz val="36"/>
      <color theme="1"/>
      <name val="Calibri"/>
      <family val="2"/>
      <scheme val="minor"/>
    </font>
    <font>
      <sz val="8"/>
      <color theme="1"/>
      <name val="Calibri"/>
      <family val="2"/>
      <scheme val="minor"/>
    </font>
    <font>
      <sz val="10"/>
      <color theme="1"/>
      <name val="Calibri"/>
      <family val="2"/>
      <scheme val="minor"/>
    </font>
    <font>
      <b/>
      <sz val="10"/>
      <color theme="0"/>
      <name val="Calibri"/>
      <family val="2"/>
      <scheme val="minor"/>
    </font>
    <font>
      <sz val="11"/>
      <color rgb="FFFF0000"/>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theme="4"/>
        <bgColor indexed="64"/>
      </patternFill>
    </fill>
    <fill>
      <patternFill patternType="solid">
        <fgColor theme="8" tint="0.7999816888943144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right/>
      <top style="thin">
        <color theme="1"/>
      </top>
      <bottom/>
      <diagonal/>
    </border>
    <border>
      <left/>
      <right/>
      <top style="thin">
        <color theme="1"/>
      </top>
      <bottom style="thin">
        <color theme="1"/>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58">
    <xf numFmtId="0" fontId="0" fillId="0" borderId="0" xfId="0"/>
    <xf numFmtId="0" fontId="3" fillId="0" borderId="0" xfId="0" applyFont="1"/>
    <xf numFmtId="0" fontId="0" fillId="0" borderId="0" xfId="0" applyAlignment="1">
      <alignment wrapText="1"/>
    </xf>
    <xf numFmtId="0" fontId="0" fillId="0" borderId="0" xfId="0" applyAlignment="1">
      <alignment vertical="top" wrapText="1"/>
    </xf>
    <xf numFmtId="0" fontId="5" fillId="0" borderId="0" xfId="0" applyFont="1"/>
    <xf numFmtId="0" fontId="3" fillId="2" borderId="0" xfId="0" applyFont="1" applyFill="1"/>
    <xf numFmtId="0" fontId="6" fillId="4" borderId="5"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Border="1" applyAlignment="1">
      <alignment horizontal="left" vertical="top" wrapText="1"/>
    </xf>
    <xf numFmtId="9" fontId="0" fillId="2" borderId="0" xfId="2" applyFont="1" applyFill="1" applyAlignment="1">
      <alignment horizontal="center" vertical="center"/>
    </xf>
    <xf numFmtId="0" fontId="3" fillId="0" borderId="10" xfId="0" applyFont="1" applyBorder="1" applyAlignment="1">
      <alignment horizontal="center"/>
    </xf>
    <xf numFmtId="0" fontId="3" fillId="2" borderId="10" xfId="0" applyFont="1" applyFill="1" applyBorder="1"/>
    <xf numFmtId="0" fontId="2" fillId="5" borderId="7" xfId="0" applyFont="1" applyFill="1" applyBorder="1" applyAlignment="1">
      <alignment horizontal="center" vertical="center" wrapText="1"/>
    </xf>
    <xf numFmtId="9" fontId="2" fillId="5" borderId="8" xfId="0" applyNumberFormat="1" applyFont="1" applyFill="1" applyBorder="1" applyAlignment="1">
      <alignment horizontal="center" vertical="center" wrapText="1"/>
    </xf>
    <xf numFmtId="9" fontId="2" fillId="5" borderId="9" xfId="0" applyNumberFormat="1" applyFont="1" applyFill="1" applyBorder="1" applyAlignment="1">
      <alignment horizontal="center" vertical="center" wrapText="1"/>
    </xf>
    <xf numFmtId="0" fontId="0" fillId="6" borderId="7" xfId="0" applyFill="1" applyBorder="1" applyAlignment="1">
      <alignment vertical="center" wrapText="1"/>
    </xf>
    <xf numFmtId="164" fontId="0" fillId="6" borderId="8" xfId="1" applyNumberFormat="1" applyFont="1" applyFill="1" applyBorder="1" applyAlignment="1">
      <alignment vertical="center" wrapText="1"/>
    </xf>
    <xf numFmtId="0" fontId="0" fillId="6" borderId="9" xfId="0" applyFill="1" applyBorder="1" applyAlignment="1">
      <alignment vertical="center" wrapText="1"/>
    </xf>
    <xf numFmtId="0" fontId="0" fillId="0" borderId="7" xfId="0" applyBorder="1" applyAlignment="1">
      <alignment vertical="center" wrapText="1"/>
    </xf>
    <xf numFmtId="164" fontId="0" fillId="0" borderId="8" xfId="1" applyNumberFormat="1" applyFont="1" applyBorder="1" applyAlignment="1">
      <alignment vertical="center" wrapText="1"/>
    </xf>
    <xf numFmtId="0" fontId="0" fillId="0" borderId="9" xfId="0" applyBorder="1" applyAlignment="1">
      <alignment vertical="center" wrapText="1"/>
    </xf>
    <xf numFmtId="0" fontId="0" fillId="0" borderId="6" xfId="0" applyBorder="1" applyAlignment="1">
      <alignment vertical="center" wrapText="1"/>
    </xf>
    <xf numFmtId="164" fontId="0" fillId="0" borderId="1" xfId="1" applyNumberFormat="1" applyFont="1" applyBorder="1" applyAlignment="1">
      <alignment vertical="center" wrapText="1"/>
    </xf>
    <xf numFmtId="0" fontId="0" fillId="0" borderId="2" xfId="0" applyBorder="1" applyAlignment="1">
      <alignment vertical="center" wrapText="1"/>
    </xf>
    <xf numFmtId="164" fontId="0" fillId="6" borderId="9" xfId="1" applyNumberFormat="1" applyFont="1" applyFill="1" applyBorder="1" applyAlignment="1">
      <alignment vertical="center" wrapText="1"/>
    </xf>
    <xf numFmtId="164" fontId="0" fillId="0" borderId="9" xfId="1" applyNumberFormat="1" applyFont="1" applyBorder="1" applyAlignment="1">
      <alignment vertical="center" wrapText="1"/>
    </xf>
    <xf numFmtId="9" fontId="0" fillId="7" borderId="0" xfId="2" applyFont="1" applyFill="1" applyAlignment="1">
      <alignment horizontal="center" vertical="center"/>
    </xf>
    <xf numFmtId="0" fontId="7" fillId="0" borderId="0" xfId="0" applyFont="1"/>
    <xf numFmtId="0" fontId="8" fillId="3" borderId="4" xfId="0" applyFont="1" applyFill="1" applyBorder="1" applyAlignment="1">
      <alignment horizontal="center" vertical="center"/>
    </xf>
    <xf numFmtId="0" fontId="2" fillId="3" borderId="3" xfId="0" applyFont="1" applyFill="1" applyBorder="1" applyAlignment="1">
      <alignment horizontal="center" vertical="center"/>
    </xf>
    <xf numFmtId="0" fontId="3" fillId="0" borderId="5" xfId="0" applyFont="1" applyBorder="1" applyAlignment="1">
      <alignment horizontal="center" vertical="center"/>
    </xf>
    <xf numFmtId="0" fontId="3" fillId="4" borderId="5" xfId="0" applyFont="1" applyFill="1" applyBorder="1" applyAlignment="1">
      <alignment horizontal="center" vertical="center"/>
    </xf>
    <xf numFmtId="0" fontId="3" fillId="4" borderId="3" xfId="0" applyFont="1" applyFill="1" applyBorder="1" applyAlignment="1">
      <alignment horizontal="center" vertical="center"/>
    </xf>
    <xf numFmtId="0" fontId="0" fillId="0" borderId="0" xfId="0" applyAlignment="1">
      <alignment horizontal="center"/>
    </xf>
    <xf numFmtId="3" fontId="0" fillId="2" borderId="10" xfId="0" applyNumberFormat="1" applyFill="1" applyBorder="1" applyAlignment="1">
      <alignment horizontal="center"/>
    </xf>
    <xf numFmtId="3" fontId="0" fillId="0" borderId="0" xfId="0" applyNumberFormat="1" applyAlignment="1">
      <alignment horizontal="center"/>
    </xf>
    <xf numFmtId="3" fontId="0" fillId="2" borderId="0" xfId="0" applyNumberFormat="1" applyFill="1" applyAlignment="1">
      <alignment horizontal="center"/>
    </xf>
    <xf numFmtId="0" fontId="3" fillId="8" borderId="0" xfId="0" applyFont="1" applyFill="1" applyAlignment="1">
      <alignment horizontal="center" vertical="center"/>
    </xf>
    <xf numFmtId="3" fontId="3" fillId="8" borderId="0" xfId="0" applyNumberFormat="1" applyFont="1" applyFill="1" applyAlignment="1">
      <alignment horizontal="center" vertical="center"/>
    </xf>
    <xf numFmtId="9" fontId="3" fillId="8" borderId="0" xfId="3" applyFont="1" applyFill="1" applyAlignment="1">
      <alignment horizontal="center" vertical="center"/>
    </xf>
    <xf numFmtId="9" fontId="0" fillId="0" borderId="0" xfId="0" applyNumberFormat="1" applyAlignment="1">
      <alignment horizontal="center"/>
    </xf>
    <xf numFmtId="0" fontId="0" fillId="0" borderId="0" xfId="0" applyAlignment="1">
      <alignment horizontal="center" vertical="center" wrapText="1"/>
    </xf>
    <xf numFmtId="43" fontId="0" fillId="0" borderId="0" xfId="1" applyFont="1"/>
    <xf numFmtId="165" fontId="0" fillId="0" borderId="0" xfId="1" applyNumberFormat="1" applyFont="1"/>
    <xf numFmtId="9" fontId="0" fillId="0" borderId="0" xfId="3" applyFont="1" applyAlignment="1">
      <alignment horizontal="center" vertical="center" wrapText="1"/>
    </xf>
    <xf numFmtId="0" fontId="3" fillId="0" borderId="11" xfId="0" applyFont="1" applyBorder="1" applyAlignment="1">
      <alignment horizontal="center"/>
    </xf>
    <xf numFmtId="0" fontId="0" fillId="0" borderId="0" xfId="0" applyAlignment="1">
      <alignment horizontal="left" wrapText="1"/>
    </xf>
    <xf numFmtId="9" fontId="0" fillId="2" borderId="10" xfId="0" applyNumberFormat="1" applyFill="1" applyBorder="1" applyAlignment="1">
      <alignment horizontal="center"/>
    </xf>
    <xf numFmtId="9" fontId="0" fillId="2" borderId="0" xfId="0" applyNumberFormat="1" applyFill="1" applyAlignment="1">
      <alignment horizontal="center"/>
    </xf>
    <xf numFmtId="165" fontId="0" fillId="0" borderId="0" xfId="0" applyNumberFormat="1"/>
    <xf numFmtId="2" fontId="0" fillId="0" borderId="0" xfId="0" applyNumberFormat="1"/>
    <xf numFmtId="0" fontId="3" fillId="0" borderId="0" xfId="0" applyFont="1" applyAlignment="1">
      <alignment horizontal="center"/>
    </xf>
    <xf numFmtId="0" fontId="4" fillId="0" borderId="0" xfId="0" applyFont="1" applyAlignment="1">
      <alignment horizontal="center" vertical="center" textRotation="180"/>
    </xf>
    <xf numFmtId="0" fontId="0" fillId="0" borderId="0" xfId="0" applyAlignment="1">
      <alignment horizontal="left" vertical="top" wrapText="1"/>
    </xf>
    <xf numFmtId="0" fontId="0" fillId="0" borderId="0" xfId="0" applyAlignment="1">
      <alignment horizontal="left" wrapText="1"/>
    </xf>
    <xf numFmtId="0" fontId="0" fillId="0" borderId="0" xfId="0" applyAlignment="1"/>
    <xf numFmtId="0" fontId="9" fillId="0" borderId="0" xfId="0" applyFont="1" applyAlignment="1">
      <alignment horizontal="center" vertical="center" wrapText="1"/>
    </xf>
  </cellXfs>
  <cellStyles count="4">
    <cellStyle name="Comma" xfId="1" builtinId="3"/>
    <cellStyle name="Normal" xfId="0" builtinId="0"/>
    <cellStyle name="Percent" xfId="3" builtinId="5"/>
    <cellStyle name="Percent 2" xfId="2" xr:uid="{B3CFF533-BBD7-4B59-9A20-EEA3C2375DC6}"/>
  </cellStyles>
  <dxfs count="3">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numFmt numFmtId="1" formatCode="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612320</xdr:colOff>
      <xdr:row>3</xdr:row>
      <xdr:rowOff>10431</xdr:rowOff>
    </xdr:from>
    <xdr:to>
      <xdr:col>16</xdr:col>
      <xdr:colOff>25227</xdr:colOff>
      <xdr:row>76</xdr:row>
      <xdr:rowOff>122464</xdr:rowOff>
    </xdr:to>
    <xdr:pic>
      <xdr:nvPicPr>
        <xdr:cNvPr id="3" name="Picture 2">
          <a:extLst>
            <a:ext uri="{FF2B5EF4-FFF2-40B4-BE49-F238E27FC236}">
              <a16:creationId xmlns:a16="http://schemas.microsoft.com/office/drawing/2014/main" id="{3D91D978-91BF-0F2B-873B-BAA94E9572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2320" y="949324"/>
          <a:ext cx="9210050" cy="1302521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4E019E-76B0-4C43-A434-AB30E9246658}" name="Table13" displayName="Table13" ref="A1:C19" totalsRowShown="0" headerRowDxfId="2">
  <autoFilter ref="A1:C19" xr:uid="{00000000-0009-0000-0100-000001000000}"/>
  <tableColumns count="3">
    <tableColumn id="1" xr3:uid="{BB875004-09EF-4752-93B7-97BA559B2EA7}" name="Name"/>
    <tableColumn id="2" xr3:uid="{EC65EAB2-1BDF-427C-A098-80B64A57D561}" name="LNG Tank Capacity [GWh]" dataDxfId="1" dataCellStyle="Comma"/>
    <tableColumn id="3" xr3:uid="{BD607387-E5B1-4182-9597-A4FE5FACE082}" name="LNG Tank Flexibility _x000a_[% of LNG Tank Capacity]" dataDxfId="0" dataCellStyle="Percent"/>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24E36-9B29-4A94-B8B3-551D784E5340}">
  <dimension ref="B2:E2"/>
  <sheetViews>
    <sheetView topLeftCell="A13" zoomScale="70" zoomScaleNormal="70" workbookViewId="0">
      <selection activeCell="Z37" sqref="Z37"/>
    </sheetView>
  </sheetViews>
  <sheetFormatPr defaultRowHeight="14.5"/>
  <sheetData>
    <row r="2" spans="2:5" ht="46">
      <c r="B2" s="4" t="s">
        <v>0</v>
      </c>
      <c r="C2" s="4"/>
      <c r="D2" s="4"/>
      <c r="E2" s="4"/>
    </row>
  </sheetData>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5"/>
  <sheetViews>
    <sheetView zoomScale="115" zoomScaleNormal="115" workbookViewId="0">
      <selection activeCell="A30" sqref="A30"/>
    </sheetView>
  </sheetViews>
  <sheetFormatPr defaultRowHeight="14.5"/>
  <cols>
    <col min="1" max="1" width="16" customWidth="1"/>
    <col min="2" max="2" width="18" bestFit="1" customWidth="1"/>
    <col min="3" max="3" width="19.1796875" customWidth="1"/>
    <col min="4" max="4" width="12.453125" customWidth="1"/>
  </cols>
  <sheetData>
    <row r="1" spans="1:24">
      <c r="A1" s="11" t="s">
        <v>1</v>
      </c>
      <c r="B1" s="11" t="s">
        <v>2</v>
      </c>
      <c r="C1" s="46" t="s">
        <v>3</v>
      </c>
      <c r="D1" s="11" t="s">
        <v>4</v>
      </c>
    </row>
    <row r="2" spans="1:24" ht="15" customHeight="1">
      <c r="A2" s="12" t="s">
        <v>5</v>
      </c>
      <c r="B2" s="35">
        <v>68471.199999999997</v>
      </c>
      <c r="C2" s="35">
        <v>100278.9</v>
      </c>
      <c r="D2" s="48">
        <f>B2/C2</f>
        <v>0.68280764946564032</v>
      </c>
      <c r="G2" s="55" t="s">
        <v>135</v>
      </c>
      <c r="H2" s="55"/>
      <c r="I2" s="55"/>
      <c r="J2" s="55"/>
      <c r="K2" s="55"/>
      <c r="L2" s="55"/>
      <c r="M2" s="55"/>
      <c r="N2" s="55"/>
      <c r="O2" s="55"/>
      <c r="P2" s="2"/>
      <c r="S2" s="2"/>
      <c r="T2" s="2"/>
      <c r="U2" s="2"/>
      <c r="V2" s="2"/>
      <c r="W2" s="2"/>
      <c r="X2" s="2"/>
    </row>
    <row r="3" spans="1:24">
      <c r="A3" s="1" t="s">
        <v>6</v>
      </c>
      <c r="B3" s="36">
        <v>4724.8999999999996</v>
      </c>
      <c r="C3" s="36">
        <v>7610</v>
      </c>
      <c r="D3" s="41">
        <f t="shared" ref="D3:D19" si="0">B3/C3</f>
        <v>0.62088042049934289</v>
      </c>
      <c r="G3" s="55"/>
      <c r="H3" s="55"/>
      <c r="I3" s="55"/>
      <c r="J3" s="55"/>
      <c r="K3" s="55"/>
      <c r="L3" s="55"/>
      <c r="M3" s="55"/>
      <c r="N3" s="55"/>
      <c r="O3" s="55"/>
      <c r="P3" s="2"/>
      <c r="S3" s="2"/>
      <c r="T3" s="2"/>
      <c r="U3" s="2"/>
      <c r="V3" s="2"/>
      <c r="W3" s="2"/>
      <c r="X3" s="2"/>
    </row>
    <row r="4" spans="1:24">
      <c r="A4" s="5" t="s">
        <v>7</v>
      </c>
      <c r="B4" s="37">
        <v>5488.5</v>
      </c>
      <c r="C4" s="37">
        <v>7020</v>
      </c>
      <c r="D4" s="49">
        <f t="shared" si="0"/>
        <v>0.78183760683760684</v>
      </c>
      <c r="G4" s="55"/>
      <c r="H4" s="55"/>
      <c r="I4" s="55"/>
      <c r="J4" s="55"/>
      <c r="K4" s="55"/>
      <c r="L4" s="55"/>
      <c r="M4" s="55"/>
      <c r="N4" s="55"/>
      <c r="O4" s="55"/>
      <c r="P4" s="2"/>
    </row>
    <row r="5" spans="1:24">
      <c r="A5" s="1" t="s">
        <v>8</v>
      </c>
      <c r="B5" s="36">
        <v>4196.7999999999993</v>
      </c>
      <c r="C5" s="36">
        <v>4772.5</v>
      </c>
      <c r="D5" s="41">
        <f t="shared" si="0"/>
        <v>0.87937139863803027</v>
      </c>
      <c r="G5" s="55"/>
      <c r="H5" s="55"/>
      <c r="I5" s="55"/>
      <c r="J5" s="55"/>
      <c r="K5" s="55"/>
      <c r="L5" s="55"/>
      <c r="M5" s="55"/>
      <c r="N5" s="55"/>
      <c r="O5" s="55"/>
      <c r="P5" s="2"/>
    </row>
    <row r="6" spans="1:24">
      <c r="A6" s="5" t="s">
        <v>9</v>
      </c>
      <c r="B6" s="37">
        <v>34764.299999999996</v>
      </c>
      <c r="C6" s="37">
        <v>45305</v>
      </c>
      <c r="D6" s="49">
        <f t="shared" si="0"/>
        <v>0.76733914578964779</v>
      </c>
      <c r="G6" s="55"/>
      <c r="H6" s="55"/>
      <c r="I6" s="55"/>
      <c r="J6" s="55"/>
      <c r="K6" s="55"/>
      <c r="L6" s="55"/>
      <c r="M6" s="55"/>
      <c r="N6" s="55"/>
      <c r="O6" s="55"/>
      <c r="P6" s="2"/>
    </row>
    <row r="7" spans="1:24">
      <c r="A7" s="1" t="s">
        <v>10</v>
      </c>
      <c r="B7" s="36">
        <v>6605.6</v>
      </c>
      <c r="C7" s="36">
        <v>8590</v>
      </c>
      <c r="D7" s="41">
        <f t="shared" si="0"/>
        <v>0.76898719441210717</v>
      </c>
      <c r="G7" s="55"/>
      <c r="H7" s="55"/>
      <c r="I7" s="55"/>
      <c r="J7" s="55"/>
      <c r="K7" s="55"/>
      <c r="L7" s="55"/>
      <c r="M7" s="55"/>
      <c r="N7" s="55"/>
      <c r="O7" s="55"/>
      <c r="P7" s="2"/>
    </row>
    <row r="8" spans="1:24">
      <c r="A8" s="5" t="s">
        <v>11</v>
      </c>
      <c r="B8" s="37">
        <v>103769.3</v>
      </c>
      <c r="C8" s="37">
        <v>123877.9</v>
      </c>
      <c r="D8" s="49">
        <f t="shared" si="0"/>
        <v>0.8376740322527263</v>
      </c>
      <c r="G8" s="2"/>
      <c r="H8" s="2"/>
      <c r="I8" s="2"/>
      <c r="J8" s="2"/>
      <c r="K8" s="2"/>
      <c r="L8" s="2"/>
      <c r="M8" s="2"/>
      <c r="N8" s="2"/>
      <c r="O8" s="2"/>
      <c r="P8" s="2"/>
    </row>
    <row r="9" spans="1:24">
      <c r="A9" s="1" t="s">
        <v>12</v>
      </c>
      <c r="B9" s="36">
        <v>144111</v>
      </c>
      <c r="C9" s="36">
        <v>250278</v>
      </c>
      <c r="D9" s="41">
        <f t="shared" si="0"/>
        <v>0.57580370627861821</v>
      </c>
      <c r="G9" s="47"/>
      <c r="H9" s="47"/>
      <c r="M9" s="47"/>
      <c r="N9" s="47"/>
      <c r="O9" s="47"/>
      <c r="P9" s="2"/>
    </row>
    <row r="10" spans="1:24">
      <c r="A10" s="5" t="s">
        <v>13</v>
      </c>
      <c r="B10" s="37">
        <v>50271.6</v>
      </c>
      <c r="C10" s="37">
        <v>67707.199999999997</v>
      </c>
      <c r="D10" s="49">
        <f t="shared" si="0"/>
        <v>0.74248528959992444</v>
      </c>
      <c r="G10" s="2"/>
      <c r="H10" s="2"/>
      <c r="M10" s="2"/>
      <c r="N10" s="2"/>
      <c r="O10" s="2"/>
      <c r="P10" s="2"/>
    </row>
    <row r="11" spans="1:24">
      <c r="A11" s="1" t="s">
        <v>14</v>
      </c>
      <c r="B11" s="36">
        <v>177513.80000000002</v>
      </c>
      <c r="C11" s="36">
        <v>203424.9</v>
      </c>
      <c r="D11" s="41">
        <f t="shared" si="0"/>
        <v>0.87262572084341705</v>
      </c>
    </row>
    <row r="12" spans="1:24">
      <c r="A12" s="5" t="s">
        <v>15</v>
      </c>
      <c r="B12" s="37">
        <v>11961.3</v>
      </c>
      <c r="C12" s="37">
        <v>24405.3</v>
      </c>
      <c r="D12" s="49">
        <f t="shared" si="0"/>
        <v>0.49011075463116616</v>
      </c>
    </row>
    <row r="13" spans="1:24">
      <c r="A13" s="1" t="s">
        <v>16</v>
      </c>
      <c r="B13" s="36">
        <v>84332</v>
      </c>
      <c r="C13" s="36">
        <v>141291.1</v>
      </c>
      <c r="D13" s="41">
        <f t="shared" si="0"/>
        <v>0.59686703550329778</v>
      </c>
    </row>
    <row r="14" spans="1:24">
      <c r="A14" s="5" t="s">
        <v>17</v>
      </c>
      <c r="B14" s="37">
        <v>36531.599999999999</v>
      </c>
      <c r="C14" s="37">
        <v>36849.1</v>
      </c>
      <c r="D14" s="49">
        <f t="shared" si="0"/>
        <v>0.99138377870829952</v>
      </c>
    </row>
    <row r="15" spans="1:24">
      <c r="A15" s="1" t="s">
        <v>18</v>
      </c>
      <c r="B15" s="36">
        <v>3359.3</v>
      </c>
      <c r="C15" s="36">
        <v>3570</v>
      </c>
      <c r="D15" s="41">
        <f t="shared" si="0"/>
        <v>0.9409803921568628</v>
      </c>
    </row>
    <row r="16" spans="1:24">
      <c r="A16" s="5" t="s">
        <v>19</v>
      </c>
      <c r="B16" s="37">
        <v>27742.7</v>
      </c>
      <c r="C16" s="37">
        <v>33863.599999999999</v>
      </c>
      <c r="D16" s="49">
        <f t="shared" si="0"/>
        <v>0.81924839650834536</v>
      </c>
    </row>
    <row r="17" spans="1:18">
      <c r="A17" s="1" t="s">
        <v>20</v>
      </c>
      <c r="B17" s="36">
        <v>20002.5</v>
      </c>
      <c r="C17" s="36">
        <v>36839</v>
      </c>
      <c r="D17" s="41">
        <f t="shared" si="0"/>
        <v>0.54297076467873717</v>
      </c>
    </row>
    <row r="18" spans="1:18">
      <c r="A18" s="5" t="s">
        <v>21</v>
      </c>
      <c r="B18" s="37">
        <v>26786.5</v>
      </c>
      <c r="C18" s="37">
        <v>35831.800000000003</v>
      </c>
      <c r="D18" s="49">
        <f t="shared" si="0"/>
        <v>0.74756222126714256</v>
      </c>
    </row>
    <row r="19" spans="1:18">
      <c r="A19" s="1" t="s">
        <v>22</v>
      </c>
      <c r="B19" s="36">
        <v>70.3</v>
      </c>
      <c r="C19" s="36">
        <v>83</v>
      </c>
      <c r="D19" s="41">
        <f t="shared" si="0"/>
        <v>0.84698795180722886</v>
      </c>
    </row>
    <row r="20" spans="1:18" ht="3.75" customHeight="1">
      <c r="C20" s="36"/>
      <c r="Q20">
        <v>321.01639999999998</v>
      </c>
      <c r="R20">
        <v>116.682</v>
      </c>
    </row>
    <row r="21" spans="1:18" ht="18" customHeight="1">
      <c r="A21" s="38" t="s">
        <v>23</v>
      </c>
      <c r="B21" s="39">
        <f>SUM(B2:B19)</f>
        <v>810703.20000000007</v>
      </c>
      <c r="C21" s="39">
        <f>SUM(C2:C19)</f>
        <v>1131597.3</v>
      </c>
      <c r="D21" s="40">
        <f>B21/C21</f>
        <v>0.7164237666526776</v>
      </c>
    </row>
    <row r="22" spans="1:18" ht="5.65" customHeight="1">
      <c r="B22" s="34"/>
      <c r="C22" s="34"/>
      <c r="D22" s="41"/>
    </row>
    <row r="23" spans="1:18" ht="14.25" customHeight="1">
      <c r="A23" s="5" t="s">
        <v>24</v>
      </c>
      <c r="B23" s="37">
        <v>3520</v>
      </c>
      <c r="C23" s="37">
        <v>4010</v>
      </c>
      <c r="D23" s="10">
        <f>B23/C23</f>
        <v>0.87780548628428923</v>
      </c>
      <c r="G23" s="2"/>
      <c r="H23" s="2"/>
      <c r="I23" s="2"/>
      <c r="J23" s="2"/>
      <c r="K23" s="2"/>
      <c r="L23" s="2"/>
      <c r="M23" s="2"/>
      <c r="N23" s="2"/>
      <c r="O23" s="2"/>
      <c r="P23" s="2"/>
    </row>
    <row r="24" spans="1:18" ht="14.25" customHeight="1">
      <c r="A24" t="s">
        <v>25</v>
      </c>
      <c r="B24" s="34">
        <v>8582</v>
      </c>
      <c r="C24" s="34">
        <v>17765</v>
      </c>
      <c r="D24" s="27">
        <f t="shared" ref="D24:D25" si="1">B24/C24</f>
        <v>0.48308471714044471</v>
      </c>
    </row>
    <row r="25" spans="1:18" ht="14.25" customHeight="1">
      <c r="A25" s="5" t="s">
        <v>26</v>
      </c>
      <c r="B25" s="37">
        <v>116682</v>
      </c>
      <c r="C25" s="37">
        <v>276308.59999999998</v>
      </c>
      <c r="D25" s="10">
        <f t="shared" si="1"/>
        <v>0.42228870183555639</v>
      </c>
    </row>
  </sheetData>
  <mergeCells count="1">
    <mergeCell ref="G2:O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365FB-418A-4CF7-AC83-ED59778D46D3}">
  <dimension ref="A1:B23"/>
  <sheetViews>
    <sheetView topLeftCell="A5" zoomScale="85" zoomScaleNormal="85" workbookViewId="0">
      <selection activeCell="B10" sqref="B10"/>
    </sheetView>
  </sheetViews>
  <sheetFormatPr defaultRowHeight="14.5"/>
  <cols>
    <col min="1" max="1" width="11.1796875" customWidth="1"/>
    <col min="2" max="2" width="175.453125" customWidth="1"/>
  </cols>
  <sheetData>
    <row r="1" spans="1:2" ht="8.65" customHeight="1" thickBot="1">
      <c r="B1" s="28"/>
    </row>
    <row r="2" spans="1:2" ht="36.65" customHeight="1" thickBot="1">
      <c r="A2" s="30" t="s">
        <v>1</v>
      </c>
      <c r="B2" s="29" t="s">
        <v>27</v>
      </c>
    </row>
    <row r="3" spans="1:2" ht="35.25" customHeight="1" thickBot="1">
      <c r="A3" s="31" t="s">
        <v>5</v>
      </c>
      <c r="B3" s="8" t="s">
        <v>28</v>
      </c>
    </row>
    <row r="4" spans="1:2" ht="35.25" customHeight="1" thickBot="1">
      <c r="A4" s="32" t="s">
        <v>6</v>
      </c>
      <c r="B4" s="6" t="s">
        <v>127</v>
      </c>
    </row>
    <row r="5" spans="1:2" ht="35.25" customHeight="1" thickBot="1">
      <c r="A5" s="31" t="s">
        <v>7</v>
      </c>
      <c r="B5" s="8" t="s">
        <v>29</v>
      </c>
    </row>
    <row r="6" spans="1:2" ht="35.25" customHeight="1" thickBot="1">
      <c r="A6" s="32" t="s">
        <v>8</v>
      </c>
      <c r="B6" s="6" t="s">
        <v>30</v>
      </c>
    </row>
    <row r="7" spans="1:2" ht="35.25" customHeight="1" thickBot="1">
      <c r="A7" s="31" t="s">
        <v>9</v>
      </c>
      <c r="B7" s="8" t="s">
        <v>31</v>
      </c>
    </row>
    <row r="8" spans="1:2" ht="35.25" customHeight="1" thickBot="1">
      <c r="A8" s="32" t="s">
        <v>12</v>
      </c>
      <c r="B8" s="6" t="s">
        <v>32</v>
      </c>
    </row>
    <row r="9" spans="1:2" ht="35.25" customHeight="1" thickBot="1">
      <c r="A9" s="31" t="s">
        <v>10</v>
      </c>
      <c r="B9" s="8" t="s">
        <v>126</v>
      </c>
    </row>
    <row r="10" spans="1:2" ht="35.25" customHeight="1" thickBot="1">
      <c r="A10" s="32" t="s">
        <v>33</v>
      </c>
      <c r="B10" s="6" t="s">
        <v>34</v>
      </c>
    </row>
    <row r="11" spans="1:2" ht="84" customHeight="1" thickBot="1">
      <c r="A11" s="31" t="s">
        <v>21</v>
      </c>
      <c r="B11" s="9" t="s">
        <v>128</v>
      </c>
    </row>
    <row r="12" spans="1:2" ht="35.25" customHeight="1" thickBot="1">
      <c r="A12" s="32" t="s">
        <v>11</v>
      </c>
      <c r="B12" s="6" t="s">
        <v>35</v>
      </c>
    </row>
    <row r="13" spans="1:2" ht="35.25" customHeight="1" thickBot="1">
      <c r="A13" s="31" t="s">
        <v>36</v>
      </c>
      <c r="B13" s="8" t="s">
        <v>37</v>
      </c>
    </row>
    <row r="14" spans="1:2" ht="35.25" customHeight="1" thickBot="1">
      <c r="A14" s="32" t="s">
        <v>13</v>
      </c>
      <c r="B14" s="6" t="s">
        <v>129</v>
      </c>
    </row>
    <row r="15" spans="1:2" ht="35.25" customHeight="1" thickBot="1">
      <c r="A15" s="31" t="s">
        <v>14</v>
      </c>
      <c r="B15" s="8" t="s">
        <v>130</v>
      </c>
    </row>
    <row r="16" spans="1:2" ht="35.25" customHeight="1" thickBot="1">
      <c r="A16" s="32" t="s">
        <v>15</v>
      </c>
      <c r="B16" s="6" t="s">
        <v>38</v>
      </c>
    </row>
    <row r="17" spans="1:2" ht="35.15" customHeight="1" thickBot="1">
      <c r="A17" s="32" t="s">
        <v>131</v>
      </c>
      <c r="B17" s="6" t="s">
        <v>132</v>
      </c>
    </row>
    <row r="18" spans="1:2" ht="35.15" customHeight="1" thickBot="1">
      <c r="A18" s="31" t="s">
        <v>16</v>
      </c>
      <c r="B18" s="8" t="s">
        <v>133</v>
      </c>
    </row>
    <row r="19" spans="1:2" ht="48.75" customHeight="1" thickBot="1">
      <c r="A19" s="32" t="s">
        <v>17</v>
      </c>
      <c r="B19" s="6" t="s">
        <v>39</v>
      </c>
    </row>
    <row r="20" spans="1:2" ht="35.25" customHeight="1" thickBot="1">
      <c r="A20" s="31" t="s">
        <v>18</v>
      </c>
      <c r="B20" s="9" t="s">
        <v>40</v>
      </c>
    </row>
    <row r="21" spans="1:2" ht="35.25" customHeight="1" thickBot="1">
      <c r="A21" s="32" t="s">
        <v>19</v>
      </c>
      <c r="B21" s="6" t="s">
        <v>41</v>
      </c>
    </row>
    <row r="22" spans="1:2" ht="35.25" customHeight="1" thickBot="1">
      <c r="A22" s="31" t="s">
        <v>22</v>
      </c>
      <c r="B22" s="8" t="s">
        <v>42</v>
      </c>
    </row>
    <row r="23" spans="1:2" ht="15" thickBot="1">
      <c r="A23" s="33" t="s">
        <v>20</v>
      </c>
      <c r="B23" s="7" t="s">
        <v>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4"/>
  <sheetViews>
    <sheetView zoomScale="80" zoomScaleNormal="80" workbookViewId="0">
      <selection activeCell="R23" sqref="R23"/>
    </sheetView>
  </sheetViews>
  <sheetFormatPr defaultRowHeight="14.5"/>
  <cols>
    <col min="1" max="1" width="10.54296875" customWidth="1"/>
    <col min="13" max="13" width="3.7265625" bestFit="1" customWidth="1"/>
  </cols>
  <sheetData>
    <row r="1" spans="1:21">
      <c r="A1" s="52" t="s">
        <v>44</v>
      </c>
      <c r="B1" s="52"/>
      <c r="C1" s="52"/>
      <c r="D1" s="52"/>
      <c r="E1" s="52"/>
      <c r="F1" s="52"/>
      <c r="G1" s="52"/>
      <c r="H1" s="52"/>
      <c r="I1" s="52"/>
      <c r="J1" s="52"/>
      <c r="K1" s="52"/>
      <c r="L1" s="52"/>
    </row>
    <row r="2" spans="1:21" ht="15" customHeight="1">
      <c r="A2" s="13" t="s">
        <v>45</v>
      </c>
      <c r="B2" s="14" t="s">
        <v>46</v>
      </c>
      <c r="C2" s="14" t="s">
        <v>47</v>
      </c>
      <c r="D2" s="14" t="s">
        <v>48</v>
      </c>
      <c r="E2" s="14" t="s">
        <v>49</v>
      </c>
      <c r="F2" s="14" t="s">
        <v>50</v>
      </c>
      <c r="G2" s="14" t="s">
        <v>51</v>
      </c>
      <c r="H2" s="14" t="s">
        <v>52</v>
      </c>
      <c r="I2" s="14" t="s">
        <v>53</v>
      </c>
      <c r="J2" s="14" t="s">
        <v>54</v>
      </c>
      <c r="K2" s="14" t="s">
        <v>55</v>
      </c>
      <c r="L2" s="15" t="s">
        <v>56</v>
      </c>
      <c r="N2" s="54" t="s">
        <v>57</v>
      </c>
      <c r="O2" s="54"/>
      <c r="P2" s="54"/>
      <c r="Q2" s="54"/>
      <c r="R2" s="54"/>
      <c r="S2" s="54"/>
      <c r="T2" s="54"/>
      <c r="U2" s="54"/>
    </row>
    <row r="3" spans="1:21" ht="15" customHeight="1">
      <c r="A3" s="16" t="s">
        <v>58</v>
      </c>
      <c r="B3" s="17">
        <v>0</v>
      </c>
      <c r="C3" s="17">
        <v>0.68111328417960015</v>
      </c>
      <c r="D3" s="17">
        <v>0.79634908983245567</v>
      </c>
      <c r="E3" s="17">
        <v>0.88280874929153652</v>
      </c>
      <c r="F3" s="17">
        <v>0.92977427623674669</v>
      </c>
      <c r="G3" s="17">
        <v>0.95414772324982844</v>
      </c>
      <c r="H3" s="17">
        <v>0.97118082078241252</v>
      </c>
      <c r="I3" s="17">
        <v>0.98500054556856609</v>
      </c>
      <c r="J3" s="17">
        <v>0.99596874610719299</v>
      </c>
      <c r="K3" s="17">
        <v>0.99707426372798147</v>
      </c>
      <c r="L3" s="25">
        <v>0.99887204826386544</v>
      </c>
      <c r="M3" s="53" t="s">
        <v>59</v>
      </c>
      <c r="N3" s="54"/>
      <c r="O3" s="54"/>
      <c r="P3" s="54"/>
      <c r="Q3" s="54"/>
      <c r="R3" s="54"/>
      <c r="S3" s="54"/>
      <c r="T3" s="54"/>
      <c r="U3" s="54"/>
    </row>
    <row r="4" spans="1:21">
      <c r="A4" s="19" t="s">
        <v>60</v>
      </c>
      <c r="B4" s="20">
        <v>0</v>
      </c>
      <c r="C4" s="20">
        <v>0.56138197412502444</v>
      </c>
      <c r="D4" s="20">
        <v>0.66591575800152192</v>
      </c>
      <c r="E4" s="20">
        <v>0.77353620756033403</v>
      </c>
      <c r="F4" s="20">
        <v>0.84837605066018007</v>
      </c>
      <c r="G4" s="20">
        <v>0.9043489900840207</v>
      </c>
      <c r="H4" s="20">
        <v>0.93643041176641584</v>
      </c>
      <c r="I4" s="20">
        <v>0.96971866135724449</v>
      </c>
      <c r="J4" s="20">
        <v>0.97730658406604431</v>
      </c>
      <c r="K4" s="20">
        <v>0.98352995075491312</v>
      </c>
      <c r="L4" s="26">
        <v>0.99365034339633096</v>
      </c>
      <c r="M4" s="53"/>
      <c r="N4" s="54"/>
      <c r="O4" s="54"/>
      <c r="P4" s="54"/>
      <c r="Q4" s="54"/>
      <c r="R4" s="54"/>
      <c r="S4" s="54"/>
      <c r="T4" s="54"/>
      <c r="U4" s="54"/>
    </row>
    <row r="5" spans="1:21">
      <c r="A5" s="16" t="s">
        <v>61</v>
      </c>
      <c r="B5" s="17">
        <v>0</v>
      </c>
      <c r="C5" s="17">
        <v>0.56138197412502444</v>
      </c>
      <c r="D5" s="17">
        <v>0.66591575800152192</v>
      </c>
      <c r="E5" s="17">
        <v>0.77353620756033403</v>
      </c>
      <c r="F5" s="17">
        <v>0.84837605066018007</v>
      </c>
      <c r="G5" s="17">
        <v>0.9043489900840207</v>
      </c>
      <c r="H5" s="17">
        <v>0.93643041176641584</v>
      </c>
      <c r="I5" s="17">
        <v>0.96971866135724449</v>
      </c>
      <c r="J5" s="17">
        <v>0.97730658406604431</v>
      </c>
      <c r="K5" s="17">
        <v>0.98352995075491312</v>
      </c>
      <c r="L5" s="25">
        <v>0.99365034339633096</v>
      </c>
      <c r="M5" s="53"/>
      <c r="N5" s="54"/>
      <c r="O5" s="54"/>
      <c r="P5" s="54"/>
      <c r="Q5" s="54"/>
      <c r="R5" s="54"/>
      <c r="S5" s="54"/>
      <c r="T5" s="54"/>
      <c r="U5" s="54"/>
    </row>
    <row r="6" spans="1:21">
      <c r="A6" s="19" t="s">
        <v>62</v>
      </c>
      <c r="B6" s="20">
        <v>0</v>
      </c>
      <c r="C6" s="20">
        <v>0.42</v>
      </c>
      <c r="D6" s="20">
        <v>0.42</v>
      </c>
      <c r="E6" s="20">
        <v>0.55000000000000004</v>
      </c>
      <c r="F6" s="20">
        <v>1</v>
      </c>
      <c r="G6" s="20">
        <v>1</v>
      </c>
      <c r="H6" s="20">
        <v>1</v>
      </c>
      <c r="I6" s="20">
        <v>1</v>
      </c>
      <c r="J6" s="20">
        <v>1</v>
      </c>
      <c r="K6" s="20">
        <v>1</v>
      </c>
      <c r="L6" s="26">
        <v>1</v>
      </c>
      <c r="M6" s="53"/>
      <c r="N6" s="3"/>
      <c r="O6" s="3"/>
      <c r="P6" s="3"/>
      <c r="Q6" s="3"/>
      <c r="R6" s="3"/>
      <c r="S6" s="3"/>
    </row>
    <row r="7" spans="1:21">
      <c r="A7" s="16" t="s">
        <v>63</v>
      </c>
      <c r="B7" s="17">
        <v>0</v>
      </c>
      <c r="C7" s="17">
        <v>1</v>
      </c>
      <c r="D7" s="17">
        <v>1</v>
      </c>
      <c r="E7" s="17">
        <v>1</v>
      </c>
      <c r="F7" s="17">
        <v>1</v>
      </c>
      <c r="G7" s="17">
        <v>1</v>
      </c>
      <c r="H7" s="17">
        <v>1</v>
      </c>
      <c r="I7" s="17">
        <v>1</v>
      </c>
      <c r="J7" s="17">
        <v>1</v>
      </c>
      <c r="K7" s="17">
        <v>1</v>
      </c>
      <c r="L7" s="25">
        <v>0.79</v>
      </c>
      <c r="M7" s="53"/>
      <c r="N7" s="3"/>
      <c r="O7" s="3"/>
      <c r="P7" s="3"/>
      <c r="Q7" s="3"/>
      <c r="R7" s="3"/>
      <c r="S7" s="3"/>
    </row>
    <row r="8" spans="1:21">
      <c r="A8" s="19" t="s">
        <v>64</v>
      </c>
      <c r="B8" s="20">
        <v>0</v>
      </c>
      <c r="C8" s="20">
        <v>0.2</v>
      </c>
      <c r="D8" s="20">
        <v>0.65</v>
      </c>
      <c r="E8" s="20">
        <v>0.8</v>
      </c>
      <c r="F8" s="20">
        <v>0.93</v>
      </c>
      <c r="G8" s="20">
        <v>0.93</v>
      </c>
      <c r="H8" s="20">
        <v>0.93</v>
      </c>
      <c r="I8" s="20">
        <v>1</v>
      </c>
      <c r="J8" s="20">
        <v>1</v>
      </c>
      <c r="K8" s="20">
        <v>1</v>
      </c>
      <c r="L8" s="26">
        <v>0.75</v>
      </c>
      <c r="M8" s="53"/>
      <c r="N8" s="3"/>
      <c r="O8" s="3"/>
      <c r="P8" s="3"/>
      <c r="Q8" s="3"/>
      <c r="R8" s="3"/>
      <c r="S8" s="3"/>
    </row>
    <row r="9" spans="1:21">
      <c r="A9" s="16" t="s">
        <v>65</v>
      </c>
      <c r="B9" s="17">
        <v>0</v>
      </c>
      <c r="C9" s="17">
        <v>0.56138197412502444</v>
      </c>
      <c r="D9" s="17">
        <v>0.66591575800152192</v>
      </c>
      <c r="E9" s="17">
        <v>0.77353620756033403</v>
      </c>
      <c r="F9" s="17">
        <v>0.84837605066018007</v>
      </c>
      <c r="G9" s="17">
        <v>0.9043489900840207</v>
      </c>
      <c r="H9" s="17">
        <v>0.93643041176641584</v>
      </c>
      <c r="I9" s="17">
        <v>0.96971866135724449</v>
      </c>
      <c r="J9" s="17">
        <v>0.97730658406604431</v>
      </c>
      <c r="K9" s="17">
        <v>0.98352995075491312</v>
      </c>
      <c r="L9" s="25">
        <v>0.99365034339633096</v>
      </c>
      <c r="M9" s="53"/>
      <c r="N9" s="3"/>
      <c r="O9" s="3"/>
      <c r="P9" s="3"/>
      <c r="Q9" s="3"/>
      <c r="R9" s="3"/>
      <c r="S9" s="3"/>
    </row>
    <row r="10" spans="1:21">
      <c r="A10" s="19" t="s">
        <v>66</v>
      </c>
      <c r="B10" s="20">
        <v>0</v>
      </c>
      <c r="C10" s="20">
        <v>0.56138197412502444</v>
      </c>
      <c r="D10" s="20">
        <v>0.66591575800152192</v>
      </c>
      <c r="E10" s="20">
        <v>0.77353620756033403</v>
      </c>
      <c r="F10" s="20">
        <v>0.84837605066018007</v>
      </c>
      <c r="G10" s="20">
        <v>0.9043489900840207</v>
      </c>
      <c r="H10" s="20">
        <v>0.93643041176641584</v>
      </c>
      <c r="I10" s="20">
        <v>0.96971866135724449</v>
      </c>
      <c r="J10" s="20">
        <v>0.97730658406604431</v>
      </c>
      <c r="K10" s="20">
        <v>0.98352995075491312</v>
      </c>
      <c r="L10" s="26">
        <v>0.99365034339633096</v>
      </c>
      <c r="M10" s="53"/>
      <c r="N10" s="3"/>
      <c r="O10" s="3"/>
      <c r="P10" s="3"/>
      <c r="Q10" s="3"/>
      <c r="R10" s="3"/>
      <c r="S10" s="3"/>
    </row>
    <row r="11" spans="1:21">
      <c r="A11" s="16" t="s">
        <v>67</v>
      </c>
      <c r="B11" s="17">
        <v>0</v>
      </c>
      <c r="C11" s="17">
        <v>0.60390164697433968</v>
      </c>
      <c r="D11" s="17">
        <v>0.6924940913572003</v>
      </c>
      <c r="E11" s="17">
        <v>0.78292792869435301</v>
      </c>
      <c r="F11" s="17">
        <v>0.85383343251567512</v>
      </c>
      <c r="G11" s="17">
        <v>0.91324530312638785</v>
      </c>
      <c r="H11" s="17">
        <v>0.95817420311684309</v>
      </c>
      <c r="I11" s="17">
        <v>0.97913613831202717</v>
      </c>
      <c r="J11" s="17">
        <v>0.98478671706643794</v>
      </c>
      <c r="K11" s="17">
        <v>0.98962434104013797</v>
      </c>
      <c r="L11" s="25">
        <v>0.99621709653804935</v>
      </c>
      <c r="M11" s="53"/>
      <c r="N11" s="3"/>
      <c r="O11" s="3"/>
      <c r="P11" s="3"/>
      <c r="Q11" s="3"/>
      <c r="R11" s="3"/>
      <c r="S11" s="3"/>
    </row>
    <row r="12" spans="1:21">
      <c r="A12" s="19" t="s">
        <v>68</v>
      </c>
      <c r="B12" s="20">
        <v>0</v>
      </c>
      <c r="C12" s="20">
        <v>0.56138197412502444</v>
      </c>
      <c r="D12" s="20">
        <v>0.66591575800152192</v>
      </c>
      <c r="E12" s="20">
        <v>0.77353620756033403</v>
      </c>
      <c r="F12" s="20">
        <v>0.84837605066018007</v>
      </c>
      <c r="G12" s="20">
        <v>0.9043489900840207</v>
      </c>
      <c r="H12" s="20">
        <v>0.93643041176641584</v>
      </c>
      <c r="I12" s="20">
        <v>0.96971866135724449</v>
      </c>
      <c r="J12" s="20">
        <v>0.97730658406604431</v>
      </c>
      <c r="K12" s="20">
        <v>0.98352995075491312</v>
      </c>
      <c r="L12" s="26">
        <v>0.99365034339633096</v>
      </c>
      <c r="M12" s="53"/>
      <c r="N12" s="3"/>
      <c r="O12" s="3"/>
      <c r="P12" s="3"/>
      <c r="Q12" s="3"/>
      <c r="R12" s="3"/>
      <c r="S12" s="3"/>
    </row>
    <row r="13" spans="1:21">
      <c r="A13" s="16" t="s">
        <v>69</v>
      </c>
      <c r="B13" s="17">
        <v>0</v>
      </c>
      <c r="C13" s="17">
        <v>0.56138197412502444</v>
      </c>
      <c r="D13" s="17">
        <v>0.66591575800152192</v>
      </c>
      <c r="E13" s="17">
        <v>0.77353620756033403</v>
      </c>
      <c r="F13" s="17">
        <v>0.84837605066018007</v>
      </c>
      <c r="G13" s="17">
        <v>0.9043489900840207</v>
      </c>
      <c r="H13" s="17">
        <v>0.93643041176641584</v>
      </c>
      <c r="I13" s="17">
        <v>0.96971866135724449</v>
      </c>
      <c r="J13" s="17">
        <v>0.97730658406604431</v>
      </c>
      <c r="K13" s="17">
        <v>0.98352995075491312</v>
      </c>
      <c r="L13" s="25">
        <v>0.99365034339633096</v>
      </c>
      <c r="M13" s="53"/>
      <c r="N13" s="3"/>
      <c r="O13" s="3"/>
      <c r="P13" s="3"/>
      <c r="Q13" s="3"/>
      <c r="R13" s="3"/>
      <c r="S13" s="3"/>
    </row>
    <row r="14" spans="1:21">
      <c r="A14" s="19" t="s">
        <v>70</v>
      </c>
      <c r="B14" s="20">
        <v>0</v>
      </c>
      <c r="C14" s="20">
        <v>0.56138197412502444</v>
      </c>
      <c r="D14" s="20">
        <v>0.66591575800152192</v>
      </c>
      <c r="E14" s="20">
        <v>0.77353620756033403</v>
      </c>
      <c r="F14" s="20">
        <v>0.84837605066018007</v>
      </c>
      <c r="G14" s="20">
        <v>0.9043489900840207</v>
      </c>
      <c r="H14" s="20">
        <v>0.93643041176641584</v>
      </c>
      <c r="I14" s="20">
        <v>0.96971866135724449</v>
      </c>
      <c r="J14" s="20">
        <v>0.97730658406604431</v>
      </c>
      <c r="K14" s="20">
        <v>0.98352995075491312</v>
      </c>
      <c r="L14" s="26">
        <v>0.99365034339633096</v>
      </c>
      <c r="M14" s="53"/>
      <c r="N14" s="3"/>
      <c r="O14" s="3"/>
      <c r="P14" s="3"/>
      <c r="Q14" s="3"/>
      <c r="R14" s="3"/>
      <c r="S14" s="3"/>
    </row>
    <row r="15" spans="1:21">
      <c r="A15" s="16" t="s">
        <v>71</v>
      </c>
      <c r="B15" s="17">
        <v>0</v>
      </c>
      <c r="C15" s="17">
        <v>0.56138197412502444</v>
      </c>
      <c r="D15" s="17">
        <v>0.66591575800152192</v>
      </c>
      <c r="E15" s="17">
        <v>0.77353620756033403</v>
      </c>
      <c r="F15" s="17">
        <v>0.84837605066018007</v>
      </c>
      <c r="G15" s="17">
        <v>0.9043489900840207</v>
      </c>
      <c r="H15" s="17">
        <v>0.93643041176641584</v>
      </c>
      <c r="I15" s="17">
        <v>0.96971866135724449</v>
      </c>
      <c r="J15" s="17">
        <v>0.97730658406604431</v>
      </c>
      <c r="K15" s="17">
        <v>0.98352995075491312</v>
      </c>
      <c r="L15" s="25">
        <v>0.99365034339633096</v>
      </c>
      <c r="M15" s="53"/>
      <c r="N15" s="3"/>
      <c r="O15" s="3"/>
      <c r="P15" s="3"/>
      <c r="Q15" s="3"/>
      <c r="R15" s="3"/>
      <c r="S15" s="3"/>
    </row>
    <row r="16" spans="1:21">
      <c r="A16" s="19" t="s">
        <v>72</v>
      </c>
      <c r="B16" s="20">
        <v>0</v>
      </c>
      <c r="C16" s="20">
        <v>0.56138197412502444</v>
      </c>
      <c r="D16" s="20">
        <v>0.66591575800152192</v>
      </c>
      <c r="E16" s="20">
        <v>0.77353620756033403</v>
      </c>
      <c r="F16" s="20">
        <v>0.84837605066018007</v>
      </c>
      <c r="G16" s="20">
        <v>0.9043489900840207</v>
      </c>
      <c r="H16" s="20">
        <v>0.93643041176641584</v>
      </c>
      <c r="I16" s="20">
        <v>0.96971866135724449</v>
      </c>
      <c r="J16" s="20">
        <v>0.97730658406604431</v>
      </c>
      <c r="K16" s="20">
        <v>0.98352995075491312</v>
      </c>
      <c r="L16" s="26">
        <v>0.99365034339633096</v>
      </c>
      <c r="M16" s="53"/>
    </row>
    <row r="17" spans="1:13">
      <c r="A17" s="16" t="s">
        <v>73</v>
      </c>
      <c r="B17" s="17">
        <v>0</v>
      </c>
      <c r="C17" s="17">
        <v>0.56138197412502444</v>
      </c>
      <c r="D17" s="17">
        <v>0.66591575800152192</v>
      </c>
      <c r="E17" s="17">
        <v>0.77353620756033403</v>
      </c>
      <c r="F17" s="17">
        <v>0.84837605066018007</v>
      </c>
      <c r="G17" s="17">
        <v>0.9043489900840207</v>
      </c>
      <c r="H17" s="17">
        <v>0.93643041176641584</v>
      </c>
      <c r="I17" s="17">
        <v>0.96971866135724449</v>
      </c>
      <c r="J17" s="17">
        <v>0.97730658406604431</v>
      </c>
      <c r="K17" s="17">
        <v>0.98352995075491312</v>
      </c>
      <c r="L17" s="25">
        <v>0.99365034339633096</v>
      </c>
      <c r="M17" s="53"/>
    </row>
    <row r="18" spans="1:13">
      <c r="A18" s="19" t="s">
        <v>74</v>
      </c>
      <c r="B18" s="20">
        <v>0</v>
      </c>
      <c r="C18" s="20">
        <v>0.56138197412502444</v>
      </c>
      <c r="D18" s="20">
        <v>0.66591575800152192</v>
      </c>
      <c r="E18" s="20">
        <v>0.77353620756033403</v>
      </c>
      <c r="F18" s="20">
        <v>0.84837605066018007</v>
      </c>
      <c r="G18" s="20">
        <v>0.9043489900840207</v>
      </c>
      <c r="H18" s="20">
        <v>0.93643041176641584</v>
      </c>
      <c r="I18" s="20">
        <v>0.96971866135724449</v>
      </c>
      <c r="J18" s="20">
        <v>0.97730658406604431</v>
      </c>
      <c r="K18" s="20">
        <v>0.98352995075491312</v>
      </c>
      <c r="L18" s="26">
        <v>0.99365034339633096</v>
      </c>
      <c r="M18" s="53"/>
    </row>
    <row r="19" spans="1:13">
      <c r="A19" s="16" t="s">
        <v>75</v>
      </c>
      <c r="B19" s="17">
        <v>0</v>
      </c>
      <c r="C19" s="17">
        <v>0.75</v>
      </c>
      <c r="D19" s="17">
        <v>1</v>
      </c>
      <c r="E19" s="17">
        <v>1</v>
      </c>
      <c r="F19" s="17">
        <v>1</v>
      </c>
      <c r="G19" s="17">
        <v>1</v>
      </c>
      <c r="H19" s="17">
        <v>1</v>
      </c>
      <c r="I19" s="17">
        <v>1</v>
      </c>
      <c r="J19" s="17">
        <v>1</v>
      </c>
      <c r="K19" s="17">
        <v>1</v>
      </c>
      <c r="L19" s="25">
        <v>1</v>
      </c>
      <c r="M19" s="53"/>
    </row>
    <row r="20" spans="1:13">
      <c r="A20" s="19" t="s">
        <v>76</v>
      </c>
      <c r="B20" s="20">
        <v>0</v>
      </c>
      <c r="C20" s="20">
        <v>0.56138197412502444</v>
      </c>
      <c r="D20" s="20">
        <v>0.85</v>
      </c>
      <c r="E20" s="20">
        <v>0.9</v>
      </c>
      <c r="F20" s="20">
        <v>0.9</v>
      </c>
      <c r="G20" s="20">
        <v>0.9</v>
      </c>
      <c r="H20" s="20">
        <v>0.95</v>
      </c>
      <c r="I20" s="20">
        <v>1</v>
      </c>
      <c r="J20" s="20">
        <v>1</v>
      </c>
      <c r="K20" s="20">
        <v>1</v>
      </c>
      <c r="L20" s="26">
        <v>1</v>
      </c>
      <c r="M20" s="53"/>
    </row>
    <row r="21" spans="1:13">
      <c r="A21" s="16" t="s">
        <v>77</v>
      </c>
      <c r="B21" s="17">
        <v>0</v>
      </c>
      <c r="C21" s="17">
        <v>0.80249999999999999</v>
      </c>
      <c r="D21" s="17">
        <v>0.82499999999999996</v>
      </c>
      <c r="E21" s="17">
        <v>0.85</v>
      </c>
      <c r="F21" s="17">
        <v>0.9</v>
      </c>
      <c r="G21" s="17">
        <v>0.95</v>
      </c>
      <c r="H21" s="17">
        <v>1</v>
      </c>
      <c r="I21" s="17">
        <v>1</v>
      </c>
      <c r="J21" s="17">
        <v>1</v>
      </c>
      <c r="K21" s="17">
        <v>1</v>
      </c>
      <c r="L21" s="25">
        <v>1</v>
      </c>
      <c r="M21" s="53"/>
    </row>
    <row r="22" spans="1:13">
      <c r="A22" s="19" t="s">
        <v>78</v>
      </c>
      <c r="B22" s="20">
        <v>0</v>
      </c>
      <c r="C22" s="20">
        <v>0.54529824578947372</v>
      </c>
      <c r="D22" s="20">
        <v>0.64508771947368426</v>
      </c>
      <c r="E22" s="20">
        <v>0.79105263157894734</v>
      </c>
      <c r="F22" s="20">
        <v>0.91447368399999995</v>
      </c>
      <c r="G22" s="20">
        <v>0.98026315773684214</v>
      </c>
      <c r="H22" s="20">
        <v>1</v>
      </c>
      <c r="I22" s="20">
        <v>1</v>
      </c>
      <c r="J22" s="20">
        <v>1</v>
      </c>
      <c r="K22" s="20">
        <v>1</v>
      </c>
      <c r="L22" s="26">
        <v>1</v>
      </c>
      <c r="M22" s="53"/>
    </row>
    <row r="23" spans="1:13">
      <c r="A23" s="16" t="s">
        <v>79</v>
      </c>
      <c r="B23" s="17">
        <v>0</v>
      </c>
      <c r="C23" s="17">
        <v>1</v>
      </c>
      <c r="D23" s="17">
        <v>1</v>
      </c>
      <c r="E23" s="17">
        <v>1</v>
      </c>
      <c r="F23" s="17">
        <v>1</v>
      </c>
      <c r="G23" s="17">
        <v>1</v>
      </c>
      <c r="H23" s="17">
        <v>1</v>
      </c>
      <c r="I23" s="17">
        <v>1</v>
      </c>
      <c r="J23" s="17">
        <v>1</v>
      </c>
      <c r="K23" s="17">
        <v>1</v>
      </c>
      <c r="L23" s="25">
        <v>1</v>
      </c>
      <c r="M23" s="53"/>
    </row>
    <row r="24" spans="1:13">
      <c r="A24" s="19" t="s">
        <v>80</v>
      </c>
      <c r="B24" s="20">
        <v>0</v>
      </c>
      <c r="C24" s="20">
        <v>0.26</v>
      </c>
      <c r="D24" s="20">
        <v>0.55000000000000004</v>
      </c>
      <c r="E24" s="20">
        <v>0.61666666699999995</v>
      </c>
      <c r="F24" s="20">
        <v>0.68333333299999999</v>
      </c>
      <c r="G24" s="20">
        <v>0.75</v>
      </c>
      <c r="H24" s="20">
        <v>0.81666666700000001</v>
      </c>
      <c r="I24" s="20">
        <v>0.86666666699999995</v>
      </c>
      <c r="J24" s="20">
        <v>0.9</v>
      </c>
      <c r="K24" s="20">
        <v>0.93333333299999999</v>
      </c>
      <c r="L24" s="26">
        <v>0.96666666700000003</v>
      </c>
      <c r="M24" s="53"/>
    </row>
    <row r="25" spans="1:13">
      <c r="A25" s="16" t="s">
        <v>81</v>
      </c>
      <c r="B25" s="17">
        <v>0</v>
      </c>
      <c r="C25" s="17">
        <v>1</v>
      </c>
      <c r="D25" s="17">
        <v>1</v>
      </c>
      <c r="E25" s="17">
        <v>1</v>
      </c>
      <c r="F25" s="17">
        <v>1</v>
      </c>
      <c r="G25" s="17">
        <v>1</v>
      </c>
      <c r="H25" s="17">
        <v>1</v>
      </c>
      <c r="I25" s="17">
        <v>1</v>
      </c>
      <c r="J25" s="17">
        <v>1</v>
      </c>
      <c r="K25" s="17">
        <v>1</v>
      </c>
      <c r="L25" s="25">
        <v>1</v>
      </c>
      <c r="M25" s="53"/>
    </row>
    <row r="26" spans="1:13">
      <c r="A26" s="19" t="s">
        <v>82</v>
      </c>
      <c r="B26" s="20">
        <v>0</v>
      </c>
      <c r="C26" s="20">
        <v>0</v>
      </c>
      <c r="D26" s="20">
        <v>0</v>
      </c>
      <c r="E26" s="20">
        <v>0</v>
      </c>
      <c r="F26" s="20">
        <v>0</v>
      </c>
      <c r="G26" s="20">
        <v>0</v>
      </c>
      <c r="H26" s="20">
        <v>0</v>
      </c>
      <c r="I26" s="20">
        <v>0</v>
      </c>
      <c r="J26" s="20">
        <v>0</v>
      </c>
      <c r="K26" s="20">
        <v>0</v>
      </c>
      <c r="L26" s="26">
        <v>0</v>
      </c>
      <c r="M26" s="53"/>
    </row>
    <row r="27" spans="1:13">
      <c r="A27" s="16" t="s">
        <v>83</v>
      </c>
      <c r="B27" s="17">
        <v>0</v>
      </c>
      <c r="C27" s="17">
        <v>0.47</v>
      </c>
      <c r="D27" s="17">
        <v>0.83</v>
      </c>
      <c r="E27" s="17">
        <v>1</v>
      </c>
      <c r="F27" s="17">
        <v>1</v>
      </c>
      <c r="G27" s="17">
        <v>1</v>
      </c>
      <c r="H27" s="17">
        <v>1</v>
      </c>
      <c r="I27" s="17">
        <v>1</v>
      </c>
      <c r="J27" s="17">
        <v>1</v>
      </c>
      <c r="K27" s="17">
        <v>1</v>
      </c>
      <c r="L27" s="25">
        <v>1</v>
      </c>
      <c r="M27" s="53"/>
    </row>
    <row r="28" spans="1:13">
      <c r="A28" s="19" t="s">
        <v>84</v>
      </c>
      <c r="B28" s="20">
        <v>0</v>
      </c>
      <c r="C28" s="20">
        <v>0.88</v>
      </c>
      <c r="D28" s="20">
        <v>0.89</v>
      </c>
      <c r="E28" s="20">
        <v>0.90669999999999995</v>
      </c>
      <c r="F28" s="20">
        <v>0.92259999999999998</v>
      </c>
      <c r="G28" s="20">
        <v>0.94</v>
      </c>
      <c r="H28" s="20">
        <v>0.94699999999999995</v>
      </c>
      <c r="I28" s="20">
        <v>1</v>
      </c>
      <c r="J28" s="20">
        <v>1</v>
      </c>
      <c r="K28" s="20">
        <v>1</v>
      </c>
      <c r="L28" s="26">
        <v>1</v>
      </c>
      <c r="M28" s="53"/>
    </row>
    <row r="29" spans="1:13">
      <c r="A29" s="16" t="s">
        <v>85</v>
      </c>
      <c r="B29" s="17">
        <v>0</v>
      </c>
      <c r="C29" s="17">
        <v>0.8</v>
      </c>
      <c r="D29" s="17">
        <v>0.85</v>
      </c>
      <c r="E29" s="17">
        <v>0.9</v>
      </c>
      <c r="F29" s="17">
        <v>0.95</v>
      </c>
      <c r="G29" s="17">
        <v>1</v>
      </c>
      <c r="H29" s="17">
        <v>1</v>
      </c>
      <c r="I29" s="17">
        <v>1</v>
      </c>
      <c r="J29" s="17">
        <v>1</v>
      </c>
      <c r="K29" s="17">
        <v>1</v>
      </c>
      <c r="L29" s="25">
        <v>1</v>
      </c>
      <c r="M29" s="53"/>
    </row>
    <row r="30" spans="1:13">
      <c r="A30" s="19" t="s">
        <v>86</v>
      </c>
      <c r="B30" s="20">
        <v>0</v>
      </c>
      <c r="C30" s="20">
        <v>0</v>
      </c>
      <c r="D30" s="20">
        <v>0</v>
      </c>
      <c r="E30" s="20">
        <v>0</v>
      </c>
      <c r="F30" s="20">
        <v>0</v>
      </c>
      <c r="G30" s="20">
        <v>0</v>
      </c>
      <c r="H30" s="20">
        <v>0</v>
      </c>
      <c r="I30" s="20">
        <v>0</v>
      </c>
      <c r="J30" s="20">
        <v>0</v>
      </c>
      <c r="K30" s="20">
        <v>0</v>
      </c>
      <c r="L30" s="26">
        <v>0</v>
      </c>
      <c r="M30" s="53"/>
    </row>
    <row r="31" spans="1:13">
      <c r="A31" s="16" t="s">
        <v>87</v>
      </c>
      <c r="B31" s="17">
        <v>0</v>
      </c>
      <c r="C31" s="17">
        <v>0.17412716640623385</v>
      </c>
      <c r="D31" s="17">
        <v>0.36584764563335814</v>
      </c>
      <c r="E31" s="17">
        <v>0.58706358320311691</v>
      </c>
      <c r="F31" s="17">
        <v>0.58706358320311691</v>
      </c>
      <c r="G31" s="17">
        <v>0.80827952077287568</v>
      </c>
      <c r="H31" s="17">
        <v>0.9</v>
      </c>
      <c r="I31" s="17">
        <v>1</v>
      </c>
      <c r="J31" s="17">
        <v>1</v>
      </c>
      <c r="K31" s="17">
        <v>1</v>
      </c>
      <c r="L31" s="25">
        <v>1</v>
      </c>
      <c r="M31" s="53"/>
    </row>
    <row r="32" spans="1:13">
      <c r="A32" s="19" t="s">
        <v>88</v>
      </c>
      <c r="B32" s="20">
        <v>0</v>
      </c>
      <c r="C32" s="20">
        <v>0</v>
      </c>
      <c r="D32" s="20">
        <v>0</v>
      </c>
      <c r="E32" s="20">
        <v>0</v>
      </c>
      <c r="F32" s="20">
        <v>0</v>
      </c>
      <c r="G32" s="20">
        <v>0</v>
      </c>
      <c r="H32" s="20">
        <v>0</v>
      </c>
      <c r="I32" s="20">
        <v>0</v>
      </c>
      <c r="J32" s="20">
        <v>0</v>
      </c>
      <c r="K32" s="20">
        <v>0</v>
      </c>
      <c r="L32" s="26">
        <v>0</v>
      </c>
      <c r="M32" s="53"/>
    </row>
    <row r="33" spans="1:13">
      <c r="A33" s="16" t="s">
        <v>89</v>
      </c>
      <c r="B33" s="17">
        <v>0</v>
      </c>
      <c r="C33" s="17">
        <v>0.5</v>
      </c>
      <c r="D33" s="17">
        <v>0.6</v>
      </c>
      <c r="E33" s="17">
        <v>1</v>
      </c>
      <c r="F33" s="17">
        <v>1</v>
      </c>
      <c r="G33" s="17">
        <v>1</v>
      </c>
      <c r="H33" s="17">
        <v>1</v>
      </c>
      <c r="I33" s="17">
        <v>1</v>
      </c>
      <c r="J33" s="17">
        <v>1</v>
      </c>
      <c r="K33" s="17">
        <v>1</v>
      </c>
      <c r="L33" s="25">
        <v>1</v>
      </c>
      <c r="M33" s="53"/>
    </row>
    <row r="34" spans="1:13">
      <c r="A34" s="19" t="s">
        <v>90</v>
      </c>
      <c r="B34" s="20">
        <v>0</v>
      </c>
      <c r="C34" s="20">
        <v>0.69045511221945144</v>
      </c>
      <c r="D34" s="20">
        <v>0.7086636350300719</v>
      </c>
      <c r="E34" s="20">
        <v>0.72687215784069237</v>
      </c>
      <c r="F34" s="20">
        <v>0.74508068065131294</v>
      </c>
      <c r="G34" s="20">
        <v>0.76328920346193341</v>
      </c>
      <c r="H34" s="20">
        <v>0.78149772627255398</v>
      </c>
      <c r="I34" s="20">
        <v>0.79060198767786427</v>
      </c>
      <c r="J34" s="20">
        <v>0.82701903329910531</v>
      </c>
      <c r="K34" s="20">
        <v>0.8816446017309667</v>
      </c>
      <c r="L34" s="26">
        <v>0.94537443156813838</v>
      </c>
      <c r="M34" s="53"/>
    </row>
    <row r="35" spans="1:13">
      <c r="A35" s="16" t="s">
        <v>91</v>
      </c>
      <c r="B35" s="17">
        <v>0</v>
      </c>
      <c r="C35" s="17">
        <v>0.59254913639070872</v>
      </c>
      <c r="D35" s="17">
        <v>0.75201905896366883</v>
      </c>
      <c r="E35" s="17">
        <v>0.86154258487194757</v>
      </c>
      <c r="F35" s="17">
        <v>0.8650863609291245</v>
      </c>
      <c r="G35" s="17">
        <v>0.87217391304347835</v>
      </c>
      <c r="H35" s="17">
        <v>0.88280524121500892</v>
      </c>
      <c r="I35" s="17">
        <v>0.88989279332936277</v>
      </c>
      <c r="J35" s="17">
        <v>0.89698034544371652</v>
      </c>
      <c r="K35" s="17">
        <v>0.90406789755807027</v>
      </c>
      <c r="L35" s="25">
        <v>0.99291244788564614</v>
      </c>
      <c r="M35" s="53"/>
    </row>
    <row r="36" spans="1:13">
      <c r="A36" s="19" t="s">
        <v>92</v>
      </c>
      <c r="B36" s="20">
        <v>0</v>
      </c>
      <c r="C36" s="20">
        <v>1</v>
      </c>
      <c r="D36" s="20">
        <v>1</v>
      </c>
      <c r="E36" s="20">
        <v>1</v>
      </c>
      <c r="F36" s="20">
        <v>1</v>
      </c>
      <c r="G36" s="20">
        <v>1</v>
      </c>
      <c r="H36" s="20">
        <v>1</v>
      </c>
      <c r="I36" s="20">
        <v>1</v>
      </c>
      <c r="J36" s="20">
        <v>1</v>
      </c>
      <c r="K36" s="20">
        <v>1</v>
      </c>
      <c r="L36" s="26">
        <v>1</v>
      </c>
      <c r="M36" s="53"/>
    </row>
    <row r="37" spans="1:13">
      <c r="A37" s="16" t="s">
        <v>93</v>
      </c>
      <c r="B37" s="17">
        <v>0</v>
      </c>
      <c r="C37" s="17">
        <v>0.56138197412502444</v>
      </c>
      <c r="D37" s="17">
        <v>0.66591575800152192</v>
      </c>
      <c r="E37" s="17">
        <v>0.77353620756033403</v>
      </c>
      <c r="F37" s="17">
        <v>0.84837605066018007</v>
      </c>
      <c r="G37" s="17">
        <v>0.9043489900840207</v>
      </c>
      <c r="H37" s="17">
        <v>0.93643041176641584</v>
      </c>
      <c r="I37" s="17">
        <v>0.96971866135724449</v>
      </c>
      <c r="J37" s="17">
        <v>0.97730658406604431</v>
      </c>
      <c r="K37" s="17">
        <v>0.98352995075491312</v>
      </c>
      <c r="L37" s="25">
        <v>0.99365034339633096</v>
      </c>
    </row>
    <row r="38" spans="1:13">
      <c r="A38" s="19" t="s">
        <v>94</v>
      </c>
      <c r="B38" s="20">
        <v>0</v>
      </c>
      <c r="C38" s="20">
        <v>0.56138197412502444</v>
      </c>
      <c r="D38" s="20">
        <v>0.66591575800152192</v>
      </c>
      <c r="E38" s="20">
        <v>0.77353620756033403</v>
      </c>
      <c r="F38" s="20">
        <v>0.84837605066018007</v>
      </c>
      <c r="G38" s="20">
        <v>0.9043489900840207</v>
      </c>
      <c r="H38" s="20">
        <v>0.93643041176641584</v>
      </c>
      <c r="I38" s="20">
        <v>0.96971866135724449</v>
      </c>
      <c r="J38" s="20">
        <v>0.97730658406604431</v>
      </c>
      <c r="K38" s="20">
        <v>0.98352995075491312</v>
      </c>
      <c r="L38" s="26">
        <v>0.99365034339633096</v>
      </c>
    </row>
    <row r="39" spans="1:13">
      <c r="A39" s="16" t="s">
        <v>95</v>
      </c>
      <c r="B39" s="17">
        <v>0</v>
      </c>
      <c r="C39" s="17">
        <v>0.56138197412502444</v>
      </c>
      <c r="D39" s="17">
        <v>0.66591575800152192</v>
      </c>
      <c r="E39" s="17">
        <v>0.77353620756033403</v>
      </c>
      <c r="F39" s="17">
        <v>0.84837605066018007</v>
      </c>
      <c r="G39" s="17">
        <v>0.9043489900840207</v>
      </c>
      <c r="H39" s="17">
        <v>0.93643041176641584</v>
      </c>
      <c r="I39" s="17">
        <v>0.96971866135724449</v>
      </c>
      <c r="J39" s="17">
        <v>0.97730658406604431</v>
      </c>
      <c r="K39" s="17">
        <v>0.98352995075491312</v>
      </c>
      <c r="L39" s="25">
        <v>0.99365034339633096</v>
      </c>
    </row>
    <row r="40" spans="1:13">
      <c r="A40" s="19" t="s">
        <v>96</v>
      </c>
      <c r="B40" s="20">
        <v>0</v>
      </c>
      <c r="C40" s="20">
        <v>0</v>
      </c>
      <c r="D40" s="20">
        <v>0</v>
      </c>
      <c r="E40" s="20">
        <v>0</v>
      </c>
      <c r="F40" s="20">
        <v>0</v>
      </c>
      <c r="G40" s="20">
        <v>0</v>
      </c>
      <c r="H40" s="20">
        <v>0</v>
      </c>
      <c r="I40" s="20">
        <v>0</v>
      </c>
      <c r="J40" s="20">
        <v>0</v>
      </c>
      <c r="K40" s="20">
        <v>0</v>
      </c>
      <c r="L40" s="26">
        <v>0</v>
      </c>
    </row>
    <row r="41" spans="1:13">
      <c r="A41" s="16" t="s">
        <v>97</v>
      </c>
      <c r="B41" s="17">
        <v>0</v>
      </c>
      <c r="C41" s="17">
        <v>0.39</v>
      </c>
      <c r="D41" s="17">
        <v>0.6</v>
      </c>
      <c r="E41" s="17">
        <v>0.67</v>
      </c>
      <c r="F41" s="17">
        <v>0.72</v>
      </c>
      <c r="G41" s="17">
        <v>0.76</v>
      </c>
      <c r="H41" s="17">
        <v>0.83</v>
      </c>
      <c r="I41" s="17">
        <v>0.89</v>
      </c>
      <c r="J41" s="17">
        <v>0.94</v>
      </c>
      <c r="K41" s="17">
        <v>0.96</v>
      </c>
      <c r="L41" s="25">
        <v>0.97</v>
      </c>
    </row>
    <row r="42" spans="1:13">
      <c r="A42" s="19" t="s">
        <v>134</v>
      </c>
      <c r="B42" s="20">
        <v>0</v>
      </c>
      <c r="C42" s="20">
        <v>0.78132780082987296</v>
      </c>
      <c r="D42" s="20">
        <v>0.79253112033194828</v>
      </c>
      <c r="E42" s="20">
        <v>0.80497925311203178</v>
      </c>
      <c r="F42" s="20">
        <v>0.81742738589211528</v>
      </c>
      <c r="G42" s="20">
        <v>0.82987551867219866</v>
      </c>
      <c r="H42" s="20">
        <v>0.84232365145228216</v>
      </c>
      <c r="I42" s="20">
        <v>0.88174273858921204</v>
      </c>
      <c r="J42" s="20">
        <v>0.92116182572614103</v>
      </c>
      <c r="K42" s="20">
        <v>0.96058091286307101</v>
      </c>
      <c r="L42" s="26">
        <v>1</v>
      </c>
    </row>
    <row r="43" spans="1:13">
      <c r="A43" s="16" t="s">
        <v>98</v>
      </c>
      <c r="B43" s="17">
        <v>0</v>
      </c>
      <c r="C43" s="17">
        <v>0.56138197412502444</v>
      </c>
      <c r="D43" s="17">
        <v>0.66591575800152192</v>
      </c>
      <c r="E43" s="17">
        <v>0.77353620756033403</v>
      </c>
      <c r="F43" s="17">
        <v>0.84837605066018007</v>
      </c>
      <c r="G43" s="17">
        <v>0.9043489900840207</v>
      </c>
      <c r="H43" s="17">
        <v>0.93643041176641584</v>
      </c>
      <c r="I43" s="17">
        <v>0.96971866135724449</v>
      </c>
      <c r="J43" s="17">
        <v>0.97730658406604431</v>
      </c>
      <c r="K43" s="17">
        <v>0.98352995075491312</v>
      </c>
      <c r="L43" s="25">
        <v>0.99365034339633096</v>
      </c>
    </row>
    <row r="44" spans="1:13">
      <c r="A44" s="22" t="s">
        <v>99</v>
      </c>
      <c r="B44" s="23">
        <v>0</v>
      </c>
      <c r="C44" s="23">
        <v>0</v>
      </c>
      <c r="D44" s="23">
        <v>0</v>
      </c>
      <c r="E44" s="23">
        <v>0</v>
      </c>
      <c r="F44" s="23">
        <v>0</v>
      </c>
      <c r="G44" s="23">
        <v>0</v>
      </c>
      <c r="H44" s="23">
        <v>0</v>
      </c>
      <c r="I44" s="23">
        <v>0</v>
      </c>
      <c r="J44" s="23">
        <v>0</v>
      </c>
      <c r="K44" s="23">
        <v>0</v>
      </c>
      <c r="L44" s="23">
        <v>0</v>
      </c>
    </row>
  </sheetData>
  <mergeCells count="3">
    <mergeCell ref="A1:L1"/>
    <mergeCell ref="M3:M36"/>
    <mergeCell ref="N2:U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6"/>
  <sheetViews>
    <sheetView tabSelected="1" zoomScale="80" zoomScaleNormal="80" workbookViewId="0">
      <selection activeCell="X10" sqref="X10"/>
    </sheetView>
  </sheetViews>
  <sheetFormatPr defaultRowHeight="14.5"/>
  <cols>
    <col min="13" max="13" width="4.453125" customWidth="1"/>
  </cols>
  <sheetData>
    <row r="1" spans="1:21">
      <c r="A1" s="52" t="s">
        <v>44</v>
      </c>
      <c r="B1" s="52"/>
      <c r="C1" s="52"/>
      <c r="D1" s="52"/>
      <c r="E1" s="52"/>
      <c r="F1" s="52"/>
      <c r="G1" s="52"/>
      <c r="H1" s="52"/>
      <c r="I1" s="52"/>
      <c r="J1" s="52"/>
      <c r="K1" s="52"/>
      <c r="L1" s="52"/>
    </row>
    <row r="2" spans="1:21">
      <c r="A2" s="13" t="s">
        <v>45</v>
      </c>
      <c r="B2" s="14" t="s">
        <v>48</v>
      </c>
      <c r="C2" s="14" t="s">
        <v>49</v>
      </c>
      <c r="D2" s="14" t="s">
        <v>50</v>
      </c>
      <c r="E2" s="14" t="s">
        <v>51</v>
      </c>
      <c r="F2" s="14" t="s">
        <v>52</v>
      </c>
      <c r="G2" s="14" t="s">
        <v>53</v>
      </c>
      <c r="H2" s="14" t="s">
        <v>54</v>
      </c>
      <c r="I2" s="14" t="s">
        <v>55</v>
      </c>
      <c r="J2" s="14" t="s">
        <v>56</v>
      </c>
      <c r="K2" s="14" t="s">
        <v>100</v>
      </c>
      <c r="L2" s="15" t="s">
        <v>101</v>
      </c>
      <c r="N2" s="54" t="s">
        <v>102</v>
      </c>
      <c r="O2" s="54"/>
      <c r="P2" s="54"/>
      <c r="Q2" s="54"/>
      <c r="R2" s="54"/>
      <c r="S2" s="54"/>
      <c r="T2" s="54"/>
      <c r="U2" s="54"/>
    </row>
    <row r="3" spans="1:21">
      <c r="A3" s="16" t="s">
        <v>58</v>
      </c>
      <c r="B3" s="17">
        <v>0.99110595787998512</v>
      </c>
      <c r="C3" s="17">
        <v>0.98441974574854263</v>
      </c>
      <c r="D3" s="17">
        <v>0.97481726800438717</v>
      </c>
      <c r="E3" s="17">
        <v>0.9684910088355706</v>
      </c>
      <c r="F3" s="17">
        <v>0.95850653562587385</v>
      </c>
      <c r="G3" s="17">
        <v>0.90171712561040274</v>
      </c>
      <c r="H3" s="17">
        <v>0.82356767310002832</v>
      </c>
      <c r="I3" s="17">
        <v>0.74079448744805254</v>
      </c>
      <c r="J3" s="17">
        <v>0.65854279160545937</v>
      </c>
      <c r="K3" s="17">
        <v>0.60566149680237846</v>
      </c>
      <c r="L3" s="18">
        <v>0</v>
      </c>
      <c r="M3" s="53" t="s">
        <v>103</v>
      </c>
      <c r="N3" s="54"/>
      <c r="O3" s="54"/>
      <c r="P3" s="54"/>
      <c r="Q3" s="54"/>
      <c r="R3" s="54"/>
      <c r="S3" s="54"/>
      <c r="T3" s="54"/>
      <c r="U3" s="54"/>
    </row>
    <row r="4" spans="1:21">
      <c r="A4" s="19" t="s">
        <v>60</v>
      </c>
      <c r="B4" s="20">
        <v>0.97537890161878704</v>
      </c>
      <c r="C4" s="20">
        <v>0.95516034082767465</v>
      </c>
      <c r="D4" s="20">
        <v>0.93413027026244499</v>
      </c>
      <c r="E4" s="20">
        <v>0.90787496945994117</v>
      </c>
      <c r="F4" s="20">
        <v>0.88213479005693196</v>
      </c>
      <c r="G4" s="20">
        <v>0.82494138804436989</v>
      </c>
      <c r="H4" s="20">
        <v>0.66277142164101044</v>
      </c>
      <c r="I4" s="20">
        <v>0.58041412916719159</v>
      </c>
      <c r="J4" s="20">
        <v>0.4675029958695473</v>
      </c>
      <c r="K4" s="20">
        <v>0.38643917524841676</v>
      </c>
      <c r="L4" s="21">
        <v>0</v>
      </c>
      <c r="M4" s="53"/>
      <c r="N4" s="54"/>
      <c r="O4" s="54"/>
      <c r="P4" s="54"/>
      <c r="Q4" s="54"/>
      <c r="R4" s="54"/>
      <c r="S4" s="54"/>
      <c r="T4" s="54"/>
      <c r="U4" s="54"/>
    </row>
    <row r="5" spans="1:21">
      <c r="A5" s="16" t="s">
        <v>61</v>
      </c>
      <c r="B5" s="17">
        <v>0.97537890161878704</v>
      </c>
      <c r="C5" s="17">
        <v>0.95516034082767465</v>
      </c>
      <c r="D5" s="17">
        <v>0.93413027026244499</v>
      </c>
      <c r="E5" s="17">
        <v>0.90787496945994117</v>
      </c>
      <c r="F5" s="17">
        <v>0.88213479005693196</v>
      </c>
      <c r="G5" s="17">
        <v>0.82494138804436989</v>
      </c>
      <c r="H5" s="17">
        <v>0.66277142164101044</v>
      </c>
      <c r="I5" s="17">
        <v>0.58041412916719159</v>
      </c>
      <c r="J5" s="17">
        <v>0.4675029958695473</v>
      </c>
      <c r="K5" s="17">
        <v>0.38643917524841676</v>
      </c>
      <c r="L5" s="18">
        <v>0</v>
      </c>
      <c r="M5" s="53"/>
      <c r="N5" s="54"/>
      <c r="O5" s="54"/>
      <c r="P5" s="54"/>
      <c r="Q5" s="54"/>
      <c r="R5" s="54"/>
      <c r="S5" s="54"/>
      <c r="T5" s="54"/>
      <c r="U5" s="54"/>
    </row>
    <row r="6" spans="1:21">
      <c r="A6" s="19" t="s">
        <v>62</v>
      </c>
      <c r="B6" s="20">
        <v>1</v>
      </c>
      <c r="C6" s="20">
        <v>1</v>
      </c>
      <c r="D6" s="20">
        <v>1</v>
      </c>
      <c r="E6" s="20">
        <v>1</v>
      </c>
      <c r="F6" s="20">
        <v>1</v>
      </c>
      <c r="G6" s="20">
        <v>1</v>
      </c>
      <c r="H6" s="20">
        <v>0.4</v>
      </c>
      <c r="I6" s="20">
        <v>0.4</v>
      </c>
      <c r="J6" s="20">
        <v>0.33</v>
      </c>
      <c r="K6" s="20">
        <v>0.33</v>
      </c>
      <c r="L6" s="21">
        <v>0</v>
      </c>
      <c r="M6" s="53"/>
    </row>
    <row r="7" spans="1:21">
      <c r="A7" s="16" t="s">
        <v>63</v>
      </c>
      <c r="B7" s="17">
        <v>1</v>
      </c>
      <c r="C7" s="17">
        <v>0.92</v>
      </c>
      <c r="D7" s="17">
        <v>0.92</v>
      </c>
      <c r="E7" s="17">
        <v>0.88</v>
      </c>
      <c r="F7" s="17">
        <v>0.88</v>
      </c>
      <c r="G7" s="17">
        <v>0.73</v>
      </c>
      <c r="H7" s="17">
        <v>0.68</v>
      </c>
      <c r="I7" s="17">
        <v>0.68</v>
      </c>
      <c r="J7" s="17">
        <v>0.54</v>
      </c>
      <c r="K7" s="17">
        <v>0.54</v>
      </c>
      <c r="L7" s="18">
        <v>0</v>
      </c>
      <c r="M7" s="53"/>
      <c r="N7" s="34"/>
    </row>
    <row r="8" spans="1:21">
      <c r="A8" s="19" t="s">
        <v>64</v>
      </c>
      <c r="B8" s="20">
        <v>0.4</v>
      </c>
      <c r="C8" s="20">
        <v>0.73</v>
      </c>
      <c r="D8" s="20">
        <v>1</v>
      </c>
      <c r="E8" s="20">
        <v>1</v>
      </c>
      <c r="F8" s="20">
        <v>1</v>
      </c>
      <c r="G8" s="20">
        <v>1</v>
      </c>
      <c r="H8" s="20">
        <v>0.78</v>
      </c>
      <c r="I8" s="20">
        <v>0.78</v>
      </c>
      <c r="J8" s="20">
        <v>0.53</v>
      </c>
      <c r="K8" s="20">
        <v>0.18</v>
      </c>
      <c r="L8" s="21">
        <v>0</v>
      </c>
      <c r="M8" s="53"/>
      <c r="N8" s="56"/>
      <c r="O8" s="56"/>
      <c r="P8" s="56"/>
      <c r="Q8" s="56"/>
      <c r="R8" s="56"/>
      <c r="S8" s="56"/>
      <c r="T8" s="56"/>
      <c r="U8" s="56"/>
    </row>
    <row r="9" spans="1:21">
      <c r="A9" s="16" t="s">
        <v>65</v>
      </c>
      <c r="B9" s="17">
        <v>0.97537890161878704</v>
      </c>
      <c r="C9" s="17">
        <v>0.95516034082767465</v>
      </c>
      <c r="D9" s="17">
        <v>0.93413027026244499</v>
      </c>
      <c r="E9" s="17">
        <v>0.90787496945994117</v>
      </c>
      <c r="F9" s="17">
        <v>0.88213479005693196</v>
      </c>
      <c r="G9" s="17">
        <v>0.82494138804436989</v>
      </c>
      <c r="H9" s="17">
        <v>0.66277142164101044</v>
      </c>
      <c r="I9" s="17">
        <v>0.58041412916719159</v>
      </c>
      <c r="J9" s="17">
        <v>0.4675029958695473</v>
      </c>
      <c r="K9" s="17">
        <v>0.38643917524841676</v>
      </c>
      <c r="L9" s="18">
        <v>0</v>
      </c>
      <c r="M9" s="53"/>
      <c r="N9" s="57" t="s">
        <v>136</v>
      </c>
      <c r="O9" s="57"/>
      <c r="P9" s="57"/>
      <c r="Q9" s="57"/>
      <c r="R9" s="57"/>
      <c r="S9" s="57"/>
      <c r="T9" s="57"/>
      <c r="U9" s="57"/>
    </row>
    <row r="10" spans="1:21">
      <c r="A10" s="19" t="s">
        <v>66</v>
      </c>
      <c r="B10" s="20">
        <v>0.97537890161878704</v>
      </c>
      <c r="C10" s="20">
        <v>0.95516034082767465</v>
      </c>
      <c r="D10" s="20">
        <v>0.93413027026244499</v>
      </c>
      <c r="E10" s="20">
        <v>0.90787496945994117</v>
      </c>
      <c r="F10" s="20">
        <v>0.88213479005693196</v>
      </c>
      <c r="G10" s="20">
        <v>0.82494138804436989</v>
      </c>
      <c r="H10" s="20">
        <v>0.66277142164101044</v>
      </c>
      <c r="I10" s="20">
        <v>0.58041412916719159</v>
      </c>
      <c r="J10" s="20">
        <v>0.4675029958695473</v>
      </c>
      <c r="K10" s="20">
        <v>0.38643917524841676</v>
      </c>
      <c r="L10" s="21">
        <v>0</v>
      </c>
      <c r="M10" s="53"/>
      <c r="N10" s="57"/>
      <c r="O10" s="57"/>
      <c r="P10" s="57"/>
      <c r="Q10" s="57"/>
      <c r="R10" s="57"/>
      <c r="S10" s="57"/>
      <c r="T10" s="57"/>
      <c r="U10" s="57"/>
    </row>
    <row r="11" spans="1:21">
      <c r="A11" s="16" t="s">
        <v>67</v>
      </c>
      <c r="B11" s="17">
        <v>0.98533161017723436</v>
      </c>
      <c r="C11" s="17">
        <v>0.97328609836669633</v>
      </c>
      <c r="D11" s="17">
        <v>0.95938648005124871</v>
      </c>
      <c r="E11" s="17">
        <v>0.94442980829642742</v>
      </c>
      <c r="F11" s="17">
        <v>0.92604449952888923</v>
      </c>
      <c r="G11" s="17">
        <v>0.84709260114973839</v>
      </c>
      <c r="H11" s="17">
        <v>0.70434379166005512</v>
      </c>
      <c r="I11" s="17">
        <v>0.60349064948357378</v>
      </c>
      <c r="J11" s="17">
        <v>0.47479635472247261</v>
      </c>
      <c r="K11" s="17">
        <v>0.36996226850926467</v>
      </c>
      <c r="L11" s="18">
        <v>0</v>
      </c>
      <c r="M11" s="53"/>
      <c r="N11" s="57"/>
      <c r="O11" s="57"/>
      <c r="P11" s="57"/>
      <c r="Q11" s="57"/>
      <c r="R11" s="57"/>
      <c r="S11" s="57"/>
      <c r="T11" s="57"/>
      <c r="U11" s="57"/>
    </row>
    <row r="12" spans="1:21">
      <c r="A12" s="19" t="s">
        <v>68</v>
      </c>
      <c r="B12" s="20">
        <v>0.97537890161878704</v>
      </c>
      <c r="C12" s="20">
        <v>0.95516034082767465</v>
      </c>
      <c r="D12" s="20">
        <v>0.93413027026244499</v>
      </c>
      <c r="E12" s="20">
        <v>0.90787496945994117</v>
      </c>
      <c r="F12" s="20">
        <v>0.88213479005693196</v>
      </c>
      <c r="G12" s="20">
        <v>0.82494138804436989</v>
      </c>
      <c r="H12" s="20">
        <v>0.66277142164101044</v>
      </c>
      <c r="I12" s="20">
        <v>0.58041412916719159</v>
      </c>
      <c r="J12" s="20">
        <v>0.4675029958695473</v>
      </c>
      <c r="K12" s="20">
        <v>0.38643917524841676</v>
      </c>
      <c r="L12" s="21">
        <v>0</v>
      </c>
      <c r="M12" s="53"/>
      <c r="N12" s="57"/>
      <c r="O12" s="57"/>
      <c r="P12" s="57"/>
      <c r="Q12" s="57"/>
      <c r="R12" s="57"/>
      <c r="S12" s="57"/>
      <c r="T12" s="57"/>
      <c r="U12" s="57"/>
    </row>
    <row r="13" spans="1:21">
      <c r="A13" s="16" t="s">
        <v>69</v>
      </c>
      <c r="B13" s="17">
        <v>0.97537890161878704</v>
      </c>
      <c r="C13" s="17">
        <v>0.95516034082767465</v>
      </c>
      <c r="D13" s="17">
        <v>0.93413027026244499</v>
      </c>
      <c r="E13" s="17">
        <v>0.90787496945994117</v>
      </c>
      <c r="F13" s="17">
        <v>0.88213479005693196</v>
      </c>
      <c r="G13" s="17">
        <v>0.82494138804436989</v>
      </c>
      <c r="H13" s="17">
        <v>0.66277142164101044</v>
      </c>
      <c r="I13" s="17">
        <v>0.58041412916719159</v>
      </c>
      <c r="J13" s="17">
        <v>0.4675029958695473</v>
      </c>
      <c r="K13" s="17">
        <v>0.38643917524841676</v>
      </c>
      <c r="L13" s="18">
        <v>0</v>
      </c>
      <c r="M13" s="53"/>
      <c r="N13" s="57"/>
      <c r="O13" s="57"/>
      <c r="P13" s="57"/>
      <c r="Q13" s="57"/>
      <c r="R13" s="57"/>
      <c r="S13" s="57"/>
      <c r="T13" s="57"/>
      <c r="U13" s="57"/>
    </row>
    <row r="14" spans="1:21">
      <c r="A14" s="19" t="s">
        <v>70</v>
      </c>
      <c r="B14" s="20">
        <v>0.97537890161878704</v>
      </c>
      <c r="C14" s="20">
        <v>0.95516034082767465</v>
      </c>
      <c r="D14" s="20">
        <v>0.93413027026244499</v>
      </c>
      <c r="E14" s="20">
        <v>0.90787496945994117</v>
      </c>
      <c r="F14" s="20">
        <v>0.88213479005693196</v>
      </c>
      <c r="G14" s="20">
        <v>0.82494138804436989</v>
      </c>
      <c r="H14" s="20">
        <v>0.66277142164101044</v>
      </c>
      <c r="I14" s="20">
        <v>0.58041412916719159</v>
      </c>
      <c r="J14" s="20">
        <v>0.4675029958695473</v>
      </c>
      <c r="K14" s="20">
        <v>0.38643917524841676</v>
      </c>
      <c r="L14" s="21">
        <v>0</v>
      </c>
      <c r="M14" s="53"/>
      <c r="N14" s="57"/>
      <c r="O14" s="57"/>
      <c r="P14" s="57"/>
      <c r="Q14" s="57"/>
      <c r="R14" s="57"/>
      <c r="S14" s="57"/>
      <c r="T14" s="57"/>
      <c r="U14" s="57"/>
    </row>
    <row r="15" spans="1:21">
      <c r="A15" s="16" t="s">
        <v>71</v>
      </c>
      <c r="B15" s="17">
        <v>0.97537890161878704</v>
      </c>
      <c r="C15" s="17">
        <v>0.95516034082767465</v>
      </c>
      <c r="D15" s="17">
        <v>0.93413027026244499</v>
      </c>
      <c r="E15" s="17">
        <v>0.90787496945994117</v>
      </c>
      <c r="F15" s="17">
        <v>0.88213479005693196</v>
      </c>
      <c r="G15" s="17">
        <v>0.82494138804436989</v>
      </c>
      <c r="H15" s="17">
        <v>0.66277142164101044</v>
      </c>
      <c r="I15" s="17">
        <v>0.58041412916719159</v>
      </c>
      <c r="J15" s="17">
        <v>0.4675029958695473</v>
      </c>
      <c r="K15" s="17">
        <v>0.38643917524841676</v>
      </c>
      <c r="L15" s="18">
        <v>0</v>
      </c>
      <c r="M15" s="53"/>
    </row>
    <row r="16" spans="1:21">
      <c r="A16" s="19" t="s">
        <v>72</v>
      </c>
      <c r="B16" s="20">
        <v>0.97537890161878704</v>
      </c>
      <c r="C16" s="20">
        <v>0.95516034082767465</v>
      </c>
      <c r="D16" s="20">
        <v>0.93413027026244499</v>
      </c>
      <c r="E16" s="20">
        <v>0.90787496945994117</v>
      </c>
      <c r="F16" s="20">
        <v>0.88213479005693196</v>
      </c>
      <c r="G16" s="20">
        <v>0.82494138804436989</v>
      </c>
      <c r="H16" s="20">
        <v>0.66277142164101044</v>
      </c>
      <c r="I16" s="20">
        <v>0.58041412916719159</v>
      </c>
      <c r="J16" s="20">
        <v>0.4675029958695473</v>
      </c>
      <c r="K16" s="20">
        <v>0.38643917524841676</v>
      </c>
      <c r="L16" s="21">
        <v>0</v>
      </c>
      <c r="M16" s="53"/>
    </row>
    <row r="17" spans="1:13">
      <c r="A17" s="16" t="s">
        <v>73</v>
      </c>
      <c r="B17" s="17">
        <v>0.97537890161878704</v>
      </c>
      <c r="C17" s="17">
        <v>0.95516034082767465</v>
      </c>
      <c r="D17" s="17">
        <v>0.93413027026244499</v>
      </c>
      <c r="E17" s="17">
        <v>0.90787496945994117</v>
      </c>
      <c r="F17" s="17">
        <v>0.88213479005693196</v>
      </c>
      <c r="G17" s="17">
        <v>0.82494138804436989</v>
      </c>
      <c r="H17" s="17">
        <v>0.66277142164101044</v>
      </c>
      <c r="I17" s="17">
        <v>0.58041412916719159</v>
      </c>
      <c r="J17" s="17">
        <v>0.4675029958695473</v>
      </c>
      <c r="K17" s="17">
        <v>0.38643917524841676</v>
      </c>
      <c r="L17" s="18">
        <v>0</v>
      </c>
      <c r="M17" s="53"/>
    </row>
    <row r="18" spans="1:13">
      <c r="A18" s="19" t="s">
        <v>74</v>
      </c>
      <c r="B18" s="20">
        <v>0.97537890161878704</v>
      </c>
      <c r="C18" s="20">
        <v>0.95516034082767465</v>
      </c>
      <c r="D18" s="20">
        <v>0.93413027026244499</v>
      </c>
      <c r="E18" s="20">
        <v>0.90787496945994117</v>
      </c>
      <c r="F18" s="20">
        <v>0.88213479005693196</v>
      </c>
      <c r="G18" s="20">
        <v>0.82494138804436989</v>
      </c>
      <c r="H18" s="20">
        <v>0.66277142164101044</v>
      </c>
      <c r="I18" s="20">
        <v>0.58041412916719159</v>
      </c>
      <c r="J18" s="20">
        <v>0.4675029958695473</v>
      </c>
      <c r="K18" s="20">
        <v>0.38643917524841676</v>
      </c>
      <c r="L18" s="21">
        <v>0</v>
      </c>
      <c r="M18" s="53"/>
    </row>
    <row r="19" spans="1:13">
      <c r="A19" s="16" t="s">
        <v>75</v>
      </c>
      <c r="B19" s="17">
        <v>1</v>
      </c>
      <c r="C19" s="17">
        <v>1</v>
      </c>
      <c r="D19" s="17">
        <v>1</v>
      </c>
      <c r="E19" s="17">
        <v>1</v>
      </c>
      <c r="F19" s="17">
        <v>1</v>
      </c>
      <c r="G19" s="17">
        <v>1</v>
      </c>
      <c r="H19" s="17">
        <v>1</v>
      </c>
      <c r="I19" s="17">
        <v>0.85</v>
      </c>
      <c r="J19" s="17">
        <v>0.33</v>
      </c>
      <c r="K19" s="17">
        <v>0.25</v>
      </c>
      <c r="L19" s="18">
        <v>0</v>
      </c>
      <c r="M19" s="53"/>
    </row>
    <row r="20" spans="1:13">
      <c r="A20" s="19" t="s">
        <v>76</v>
      </c>
      <c r="B20" s="20">
        <v>0.8</v>
      </c>
      <c r="C20" s="20">
        <v>0.72</v>
      </c>
      <c r="D20" s="20">
        <v>0.67</v>
      </c>
      <c r="E20" s="20">
        <v>0.63</v>
      </c>
      <c r="F20" s="20">
        <v>0.6</v>
      </c>
      <c r="G20" s="20">
        <v>0.55000000000000004</v>
      </c>
      <c r="H20" s="20">
        <v>0.5</v>
      </c>
      <c r="I20" s="20">
        <v>0.45</v>
      </c>
      <c r="J20" s="20">
        <v>0.4</v>
      </c>
      <c r="K20" s="20">
        <v>0.4</v>
      </c>
      <c r="L20" s="21">
        <v>0</v>
      </c>
      <c r="M20" s="53"/>
    </row>
    <row r="21" spans="1:13">
      <c r="A21" s="16" t="s">
        <v>77</v>
      </c>
      <c r="B21" s="17">
        <v>0.90700000000000003</v>
      </c>
      <c r="C21" s="17">
        <v>0.81299999999999994</v>
      </c>
      <c r="D21" s="17">
        <v>0.72</v>
      </c>
      <c r="E21" s="17">
        <v>0.64</v>
      </c>
      <c r="F21" s="17">
        <v>0.56000000000000005</v>
      </c>
      <c r="G21" s="17">
        <v>0.48</v>
      </c>
      <c r="H21" s="17">
        <v>0.4</v>
      </c>
      <c r="I21" s="17">
        <v>0.313</v>
      </c>
      <c r="J21" s="17">
        <v>0.22</v>
      </c>
      <c r="K21" s="17">
        <v>0.17499999999999999</v>
      </c>
      <c r="L21" s="18">
        <v>0</v>
      </c>
      <c r="M21" s="53"/>
    </row>
    <row r="22" spans="1:13">
      <c r="A22" s="19" t="s">
        <v>78</v>
      </c>
      <c r="B22" s="20">
        <v>0.95632411063157896</v>
      </c>
      <c r="C22" s="20">
        <v>0.91264822126315803</v>
      </c>
      <c r="D22" s="20">
        <v>0.86375420673684222</v>
      </c>
      <c r="E22" s="20">
        <v>0.81355566021052639</v>
      </c>
      <c r="F22" s="20">
        <v>0.74931399678947364</v>
      </c>
      <c r="G22" s="20">
        <v>0.66400765863157885</v>
      </c>
      <c r="H22" s="20">
        <v>0.58643446889473683</v>
      </c>
      <c r="I22" s="20">
        <v>0.51659442710526315</v>
      </c>
      <c r="J22" s="20">
        <v>0.44727272736842105</v>
      </c>
      <c r="K22" s="20">
        <v>0.3147272726315789</v>
      </c>
      <c r="L22" s="21">
        <v>0</v>
      </c>
      <c r="M22" s="53"/>
    </row>
    <row r="23" spans="1:13">
      <c r="A23" s="16" t="s">
        <v>79</v>
      </c>
      <c r="B23" s="17">
        <v>0.97777777799999999</v>
      </c>
      <c r="C23" s="17">
        <v>0.95555555599999997</v>
      </c>
      <c r="D23" s="17">
        <v>0.93333333299999999</v>
      </c>
      <c r="E23" s="17">
        <v>0.91111111099999997</v>
      </c>
      <c r="F23" s="17">
        <v>0.84545454499999995</v>
      </c>
      <c r="G23" s="17">
        <v>0.73636363599999999</v>
      </c>
      <c r="H23" s="17">
        <v>0.62727272700000003</v>
      </c>
      <c r="I23" s="17">
        <v>0.51818181799999996</v>
      </c>
      <c r="J23" s="17">
        <v>0.409090909</v>
      </c>
      <c r="K23" s="17">
        <v>0.31090909100000003</v>
      </c>
      <c r="L23" s="18">
        <v>0</v>
      </c>
      <c r="M23" s="53"/>
    </row>
    <row r="24" spans="1:13">
      <c r="A24" s="19" t="s">
        <v>80</v>
      </c>
      <c r="B24" s="20">
        <v>1</v>
      </c>
      <c r="C24" s="20">
        <v>1</v>
      </c>
      <c r="D24" s="20">
        <v>1</v>
      </c>
      <c r="E24" s="20">
        <v>1</v>
      </c>
      <c r="F24" s="20">
        <v>1</v>
      </c>
      <c r="G24" s="20">
        <v>1</v>
      </c>
      <c r="H24" s="20">
        <v>0.85</v>
      </c>
      <c r="I24" s="20">
        <v>0.7</v>
      </c>
      <c r="J24" s="20">
        <v>0.4</v>
      </c>
      <c r="K24" s="20">
        <v>0.13</v>
      </c>
      <c r="L24" s="21">
        <v>0</v>
      </c>
      <c r="M24" s="53"/>
    </row>
    <row r="25" spans="1:13">
      <c r="A25" s="16" t="s">
        <v>81</v>
      </c>
      <c r="B25" s="17">
        <v>0.99969489870637041</v>
      </c>
      <c r="C25" s="17">
        <v>0.99969489870637041</v>
      </c>
      <c r="D25" s="17">
        <v>1</v>
      </c>
      <c r="E25" s="17">
        <v>1</v>
      </c>
      <c r="F25" s="17">
        <v>1</v>
      </c>
      <c r="G25" s="17">
        <v>0.91213398352941155</v>
      </c>
      <c r="H25" s="17">
        <v>0.73943479882352936</v>
      </c>
      <c r="I25" s="17">
        <v>0.56485714705882351</v>
      </c>
      <c r="J25" s="17">
        <v>0.39157947647058827</v>
      </c>
      <c r="K25" s="17">
        <v>0.2222058823529412</v>
      </c>
      <c r="L25" s="18">
        <v>0</v>
      </c>
      <c r="M25" s="53"/>
    </row>
    <row r="26" spans="1:13">
      <c r="A26" s="19" t="s">
        <v>82</v>
      </c>
      <c r="B26" s="20">
        <v>0</v>
      </c>
      <c r="C26" s="20">
        <v>0</v>
      </c>
      <c r="D26" s="20">
        <v>0</v>
      </c>
      <c r="E26" s="20">
        <v>0</v>
      </c>
      <c r="F26" s="20">
        <v>0</v>
      </c>
      <c r="G26" s="20">
        <v>0</v>
      </c>
      <c r="H26" s="20">
        <v>0</v>
      </c>
      <c r="I26" s="20">
        <v>0</v>
      </c>
      <c r="J26" s="20">
        <v>0</v>
      </c>
      <c r="K26" s="20">
        <v>0</v>
      </c>
      <c r="L26" s="21">
        <v>0</v>
      </c>
      <c r="M26" s="53"/>
    </row>
    <row r="27" spans="1:13">
      <c r="A27" s="16" t="s">
        <v>83</v>
      </c>
      <c r="B27" s="17">
        <v>1</v>
      </c>
      <c r="C27" s="17">
        <v>1</v>
      </c>
      <c r="D27" s="17">
        <v>1</v>
      </c>
      <c r="E27" s="17">
        <v>1</v>
      </c>
      <c r="F27" s="17">
        <v>0.96</v>
      </c>
      <c r="G27" s="17">
        <v>0.8</v>
      </c>
      <c r="H27" s="17">
        <v>0.65</v>
      </c>
      <c r="I27" s="17">
        <v>0.48</v>
      </c>
      <c r="J27" s="17">
        <v>0.32</v>
      </c>
      <c r="K27" s="17">
        <v>0.16</v>
      </c>
      <c r="L27" s="18">
        <v>0</v>
      </c>
      <c r="M27" s="53"/>
    </row>
    <row r="28" spans="1:13">
      <c r="A28" s="19" t="s">
        <v>84</v>
      </c>
      <c r="B28" s="20">
        <v>1</v>
      </c>
      <c r="C28" s="20">
        <v>1</v>
      </c>
      <c r="D28" s="20">
        <v>1</v>
      </c>
      <c r="E28" s="20">
        <v>1</v>
      </c>
      <c r="F28" s="20">
        <v>0.97</v>
      </c>
      <c r="G28" s="20">
        <v>0.95</v>
      </c>
      <c r="H28" s="20">
        <v>0.84</v>
      </c>
      <c r="I28" s="20">
        <v>0.72</v>
      </c>
      <c r="J28" s="20">
        <v>0.52</v>
      </c>
      <c r="K28" s="20">
        <v>0.4</v>
      </c>
      <c r="L28" s="21">
        <v>0</v>
      </c>
      <c r="M28" s="53"/>
    </row>
    <row r="29" spans="1:13">
      <c r="A29" s="16" t="s">
        <v>85</v>
      </c>
      <c r="B29" s="17">
        <v>1</v>
      </c>
      <c r="C29" s="17">
        <v>1</v>
      </c>
      <c r="D29" s="17">
        <v>1</v>
      </c>
      <c r="E29" s="17">
        <v>1</v>
      </c>
      <c r="F29" s="17">
        <v>1</v>
      </c>
      <c r="G29" s="17">
        <v>0.95</v>
      </c>
      <c r="H29" s="17">
        <v>0.9</v>
      </c>
      <c r="I29" s="17">
        <v>0.8</v>
      </c>
      <c r="J29" s="17">
        <v>0.7</v>
      </c>
      <c r="K29" s="17">
        <v>0.5</v>
      </c>
      <c r="L29" s="18">
        <v>0</v>
      </c>
      <c r="M29" s="53"/>
    </row>
    <row r="30" spans="1:13">
      <c r="A30" s="19" t="s">
        <v>86</v>
      </c>
      <c r="B30" s="20">
        <v>0</v>
      </c>
      <c r="C30" s="20">
        <v>0</v>
      </c>
      <c r="D30" s="20">
        <v>0</v>
      </c>
      <c r="E30" s="20">
        <v>0</v>
      </c>
      <c r="F30" s="20">
        <v>0</v>
      </c>
      <c r="G30" s="20">
        <v>0</v>
      </c>
      <c r="H30" s="20">
        <v>0</v>
      </c>
      <c r="I30" s="20">
        <v>0</v>
      </c>
      <c r="J30" s="20">
        <v>0</v>
      </c>
      <c r="K30" s="20">
        <v>0</v>
      </c>
      <c r="L30" s="21">
        <v>0</v>
      </c>
      <c r="M30" s="53"/>
    </row>
    <row r="31" spans="1:13">
      <c r="A31" s="16" t="s">
        <v>87</v>
      </c>
      <c r="B31" s="17">
        <v>0.97537890161878704</v>
      </c>
      <c r="C31" s="17">
        <v>0.95516034082767465</v>
      </c>
      <c r="D31" s="17">
        <v>0.93413027026244499</v>
      </c>
      <c r="E31" s="17">
        <v>0.90787496945994117</v>
      </c>
      <c r="F31" s="17">
        <v>0.88213479005693196</v>
      </c>
      <c r="G31" s="17">
        <v>0.82494138804436989</v>
      </c>
      <c r="H31" s="17">
        <v>0.66277142164101044</v>
      </c>
      <c r="I31" s="17">
        <v>0.58041412916719159</v>
      </c>
      <c r="J31" s="17">
        <v>0.4675029958695473</v>
      </c>
      <c r="K31" s="17">
        <v>0.38643917524841676</v>
      </c>
      <c r="L31" s="18">
        <v>0</v>
      </c>
      <c r="M31" s="53"/>
    </row>
    <row r="32" spans="1:13">
      <c r="A32" s="19" t="s">
        <v>88</v>
      </c>
      <c r="B32" s="20">
        <v>0</v>
      </c>
      <c r="C32" s="20">
        <v>0</v>
      </c>
      <c r="D32" s="20">
        <v>0</v>
      </c>
      <c r="E32" s="20">
        <v>0</v>
      </c>
      <c r="F32" s="20">
        <v>0</v>
      </c>
      <c r="G32" s="20">
        <v>0</v>
      </c>
      <c r="H32" s="20">
        <v>0</v>
      </c>
      <c r="I32" s="20">
        <v>0</v>
      </c>
      <c r="J32" s="20">
        <v>0</v>
      </c>
      <c r="K32" s="20">
        <v>0</v>
      </c>
      <c r="L32" s="21">
        <v>0</v>
      </c>
      <c r="M32" s="53"/>
    </row>
    <row r="33" spans="1:13">
      <c r="A33" s="16" t="s">
        <v>89</v>
      </c>
      <c r="B33" s="17">
        <v>1</v>
      </c>
      <c r="C33" s="17">
        <v>1</v>
      </c>
      <c r="D33" s="17">
        <v>0.9</v>
      </c>
      <c r="E33" s="17">
        <v>0.8</v>
      </c>
      <c r="F33" s="17">
        <v>0.7</v>
      </c>
      <c r="G33" s="17">
        <v>0.5</v>
      </c>
      <c r="H33" s="17">
        <v>0.4</v>
      </c>
      <c r="I33" s="17">
        <v>0.3</v>
      </c>
      <c r="J33" s="17">
        <v>0.3</v>
      </c>
      <c r="K33" s="17">
        <v>0.3</v>
      </c>
      <c r="L33" s="18">
        <v>0</v>
      </c>
      <c r="M33" s="53"/>
    </row>
    <row r="34" spans="1:13">
      <c r="A34" s="19" t="s">
        <v>90</v>
      </c>
      <c r="B34" s="20">
        <v>0.98179147718937942</v>
      </c>
      <c r="C34" s="20">
        <v>0.96358295437875896</v>
      </c>
      <c r="D34" s="20">
        <v>0.94537443156813838</v>
      </c>
      <c r="E34" s="20">
        <v>0.92716590875751803</v>
      </c>
      <c r="F34" s="20">
        <v>0.91806164735220774</v>
      </c>
      <c r="G34" s="20">
        <v>0.89985312454158717</v>
      </c>
      <c r="H34" s="20">
        <v>0.82701903329910531</v>
      </c>
      <c r="I34" s="20">
        <v>0.72687215784069237</v>
      </c>
      <c r="J34" s="20">
        <v>0.62672528238227954</v>
      </c>
      <c r="K34" s="20">
        <v>0.53568266832917699</v>
      </c>
      <c r="L34" s="21">
        <v>0</v>
      </c>
      <c r="M34" s="53"/>
    </row>
    <row r="35" spans="1:13">
      <c r="A35" s="16" t="s">
        <v>91</v>
      </c>
      <c r="B35" s="17">
        <v>0.99645622394282307</v>
      </c>
      <c r="C35" s="17">
        <v>0.95930911256700424</v>
      </c>
      <c r="D35" s="17">
        <v>0.95222156045265038</v>
      </c>
      <c r="E35" s="17">
        <v>0.93804645622394278</v>
      </c>
      <c r="F35" s="17">
        <v>0.90969624776652758</v>
      </c>
      <c r="G35" s="17">
        <v>0.75677188802858852</v>
      </c>
      <c r="H35" s="17">
        <v>0.57630732578916022</v>
      </c>
      <c r="I35" s="17">
        <v>0.51049434187016085</v>
      </c>
      <c r="J35" s="17">
        <v>0.34759380583680766</v>
      </c>
      <c r="K35" s="17">
        <v>0.2339309112567004</v>
      </c>
      <c r="L35" s="18">
        <v>0</v>
      </c>
      <c r="M35" s="53"/>
    </row>
    <row r="36" spans="1:13">
      <c r="A36" s="19" t="s">
        <v>92</v>
      </c>
      <c r="B36" s="20">
        <v>1</v>
      </c>
      <c r="C36" s="20">
        <v>1</v>
      </c>
      <c r="D36" s="20">
        <v>1</v>
      </c>
      <c r="E36" s="20">
        <v>0.85</v>
      </c>
      <c r="F36" s="20">
        <v>0.85</v>
      </c>
      <c r="G36" s="20">
        <v>0.85</v>
      </c>
      <c r="H36" s="20">
        <v>0.85</v>
      </c>
      <c r="I36" s="20">
        <v>0.85</v>
      </c>
      <c r="J36" s="20">
        <v>0.85</v>
      </c>
      <c r="K36" s="20">
        <v>0.85</v>
      </c>
      <c r="L36" s="21">
        <v>0</v>
      </c>
      <c r="M36" s="53"/>
    </row>
    <row r="37" spans="1:13">
      <c r="A37" s="16" t="s">
        <v>93</v>
      </c>
      <c r="B37" s="17">
        <v>0.97537890161878704</v>
      </c>
      <c r="C37" s="17">
        <v>0.95516034082767465</v>
      </c>
      <c r="D37" s="17">
        <v>0.93413027026244499</v>
      </c>
      <c r="E37" s="17">
        <v>0.90787496945994117</v>
      </c>
      <c r="F37" s="17">
        <v>0.88213479005693196</v>
      </c>
      <c r="G37" s="17">
        <v>0.82494138804436989</v>
      </c>
      <c r="H37" s="17">
        <v>0.66277142164101044</v>
      </c>
      <c r="I37" s="17">
        <v>0.58041412916719159</v>
      </c>
      <c r="J37" s="17">
        <v>0.4675029958695473</v>
      </c>
      <c r="K37" s="17">
        <v>0.38643917524841676</v>
      </c>
      <c r="L37" s="18">
        <v>0</v>
      </c>
    </row>
    <row r="38" spans="1:13">
      <c r="A38" s="19" t="s">
        <v>94</v>
      </c>
      <c r="B38" s="20">
        <v>0.97537890161878704</v>
      </c>
      <c r="C38" s="20">
        <v>0.95516034082767465</v>
      </c>
      <c r="D38" s="20">
        <v>0.93413027026244499</v>
      </c>
      <c r="E38" s="20">
        <v>0.90787496945994117</v>
      </c>
      <c r="F38" s="20">
        <v>0.88213479005693196</v>
      </c>
      <c r="G38" s="20">
        <v>0.82494138804436989</v>
      </c>
      <c r="H38" s="20">
        <v>0.66277142164101044</v>
      </c>
      <c r="I38" s="20">
        <v>0.58041412916719159</v>
      </c>
      <c r="J38" s="20">
        <v>0.4675029958695473</v>
      </c>
      <c r="K38" s="20">
        <v>0.38643917524841676</v>
      </c>
      <c r="L38" s="21">
        <v>0</v>
      </c>
    </row>
    <row r="39" spans="1:13">
      <c r="A39" s="16" t="s">
        <v>95</v>
      </c>
      <c r="B39" s="17">
        <v>0.97537890161878704</v>
      </c>
      <c r="C39" s="17">
        <v>0.95516034082767465</v>
      </c>
      <c r="D39" s="17">
        <v>0.93413027026244499</v>
      </c>
      <c r="E39" s="17">
        <v>0.90787496945994117</v>
      </c>
      <c r="F39" s="17">
        <v>0.88213479005693196</v>
      </c>
      <c r="G39" s="17">
        <v>0.82494138804436989</v>
      </c>
      <c r="H39" s="17">
        <v>0.66277142164101044</v>
      </c>
      <c r="I39" s="17">
        <v>0.58041412916719159</v>
      </c>
      <c r="J39" s="17">
        <v>0.4675029958695473</v>
      </c>
      <c r="K39" s="17">
        <v>0.38643917524841676</v>
      </c>
      <c r="L39" s="18">
        <v>0</v>
      </c>
    </row>
    <row r="40" spans="1:13">
      <c r="A40" s="19" t="s">
        <v>96</v>
      </c>
      <c r="B40" s="20">
        <v>0</v>
      </c>
      <c r="C40" s="20">
        <v>0</v>
      </c>
      <c r="D40" s="20">
        <v>0</v>
      </c>
      <c r="E40" s="20">
        <v>0</v>
      </c>
      <c r="F40" s="20">
        <v>0</v>
      </c>
      <c r="G40" s="20">
        <v>0</v>
      </c>
      <c r="H40" s="20">
        <v>0</v>
      </c>
      <c r="I40" s="20">
        <v>0</v>
      </c>
      <c r="J40" s="20">
        <v>0</v>
      </c>
      <c r="K40" s="20">
        <v>0</v>
      </c>
      <c r="L40" s="21">
        <v>0</v>
      </c>
    </row>
    <row r="41" spans="1:13">
      <c r="A41" s="16" t="s">
        <v>97</v>
      </c>
      <c r="B41" s="17">
        <v>0.99</v>
      </c>
      <c r="C41" s="17">
        <v>0.98</v>
      </c>
      <c r="D41" s="17">
        <v>0.96</v>
      </c>
      <c r="E41" s="17">
        <v>0.9</v>
      </c>
      <c r="F41" s="17">
        <v>0.85</v>
      </c>
      <c r="G41" s="17">
        <v>0.79</v>
      </c>
      <c r="H41" s="17">
        <v>0.71</v>
      </c>
      <c r="I41" s="17">
        <v>0.63</v>
      </c>
      <c r="J41" s="17">
        <v>0.54</v>
      </c>
      <c r="K41" s="17">
        <v>0.43</v>
      </c>
      <c r="L41" s="18">
        <v>0</v>
      </c>
    </row>
    <row r="42" spans="1:13">
      <c r="A42" s="19" t="s">
        <v>134</v>
      </c>
      <c r="B42" s="20">
        <v>0.94782608695652226</v>
      </c>
      <c r="C42" s="20">
        <v>0.89565217391304441</v>
      </c>
      <c r="D42" s="20">
        <v>0.84347826086956668</v>
      </c>
      <c r="E42" s="20">
        <v>0.79130434782608894</v>
      </c>
      <c r="F42" s="20">
        <v>0.73913043478260865</v>
      </c>
      <c r="G42" s="20">
        <v>0.63478260869565195</v>
      </c>
      <c r="H42" s="20">
        <v>0.5304347826086957</v>
      </c>
      <c r="I42" s="20">
        <v>0.39565217391304375</v>
      </c>
      <c r="J42" s="20">
        <v>0.2608695652173913</v>
      </c>
      <c r="K42" s="20">
        <v>2.6086956521739129E-2</v>
      </c>
      <c r="L42" s="21">
        <v>0</v>
      </c>
    </row>
    <row r="43" spans="1:13">
      <c r="A43" s="16" t="s">
        <v>98</v>
      </c>
      <c r="B43" s="17">
        <v>0.97537890161878704</v>
      </c>
      <c r="C43" s="17">
        <v>0.95516034082767465</v>
      </c>
      <c r="D43" s="17">
        <v>0.93413027026244499</v>
      </c>
      <c r="E43" s="17">
        <v>0.90787496945994117</v>
      </c>
      <c r="F43" s="17">
        <v>0.88213479005693196</v>
      </c>
      <c r="G43" s="17">
        <v>0.82494138804436989</v>
      </c>
      <c r="H43" s="17">
        <v>0.66277142164101044</v>
      </c>
      <c r="I43" s="17">
        <v>0.58041412916719159</v>
      </c>
      <c r="J43" s="17">
        <v>0.4675029958695473</v>
      </c>
      <c r="K43" s="17">
        <v>0.38643917524841676</v>
      </c>
      <c r="L43" s="18">
        <v>0</v>
      </c>
    </row>
    <row r="44" spans="1:13">
      <c r="A44" s="22" t="s">
        <v>99</v>
      </c>
      <c r="B44" s="23">
        <v>0</v>
      </c>
      <c r="C44" s="23">
        <v>0</v>
      </c>
      <c r="D44" s="23">
        <v>0</v>
      </c>
      <c r="E44" s="23">
        <v>0</v>
      </c>
      <c r="F44" s="23">
        <v>0</v>
      </c>
      <c r="G44" s="23">
        <v>0</v>
      </c>
      <c r="H44" s="23">
        <v>0</v>
      </c>
      <c r="I44" s="23">
        <v>0</v>
      </c>
      <c r="J44" s="23">
        <v>0</v>
      </c>
      <c r="K44" s="23">
        <v>0</v>
      </c>
      <c r="L44" s="24">
        <v>0</v>
      </c>
    </row>
    <row r="46" spans="1:13">
      <c r="B46" s="51"/>
      <c r="C46" s="51"/>
      <c r="D46" s="51"/>
      <c r="E46" s="51"/>
      <c r="F46" s="51"/>
      <c r="G46" s="51"/>
      <c r="H46" s="51"/>
      <c r="I46" s="51"/>
      <c r="J46" s="51"/>
      <c r="K46" s="51"/>
    </row>
  </sheetData>
  <mergeCells count="5">
    <mergeCell ref="A1:L1"/>
    <mergeCell ref="M3:M33"/>
    <mergeCell ref="M34:M36"/>
    <mergeCell ref="N2:U5"/>
    <mergeCell ref="N9:U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531D2-FC7C-4AAA-96EA-A2FE4C707B52}">
  <dimension ref="A1:O19"/>
  <sheetViews>
    <sheetView workbookViewId="0">
      <selection activeCell="D26" sqref="D26"/>
    </sheetView>
  </sheetViews>
  <sheetFormatPr defaultRowHeight="14.5"/>
  <cols>
    <col min="1" max="1" width="15.1796875" bestFit="1" customWidth="1"/>
    <col min="2" max="2" width="16.1796875" customWidth="1"/>
    <col min="3" max="3" width="22.7265625" customWidth="1"/>
  </cols>
  <sheetData>
    <row r="1" spans="1:15" ht="29">
      <c r="A1" s="42" t="s">
        <v>104</v>
      </c>
      <c r="B1" s="42" t="s">
        <v>105</v>
      </c>
      <c r="C1" s="42" t="s">
        <v>106</v>
      </c>
    </row>
    <row r="2" spans="1:15">
      <c r="A2" t="s">
        <v>107</v>
      </c>
      <c r="B2" s="43">
        <v>3877.1</v>
      </c>
      <c r="C2" s="45">
        <v>0.17</v>
      </c>
      <c r="E2" s="55" t="s">
        <v>108</v>
      </c>
      <c r="F2" s="55"/>
      <c r="G2" s="55"/>
      <c r="H2" s="55"/>
      <c r="I2" s="55"/>
      <c r="J2" s="55"/>
      <c r="K2" s="55"/>
      <c r="L2" s="55"/>
      <c r="M2" s="55"/>
      <c r="N2" s="55"/>
      <c r="O2" s="2"/>
    </row>
    <row r="3" spans="1:15">
      <c r="A3" t="s">
        <v>109</v>
      </c>
      <c r="B3" s="43">
        <v>3226.8294999999998</v>
      </c>
      <c r="C3" s="45">
        <v>0.25</v>
      </c>
      <c r="E3" s="55"/>
      <c r="F3" s="55"/>
      <c r="G3" s="55"/>
      <c r="H3" s="55"/>
      <c r="I3" s="55"/>
      <c r="J3" s="55"/>
      <c r="K3" s="55"/>
      <c r="L3" s="55"/>
      <c r="M3" s="55"/>
      <c r="N3" s="55"/>
      <c r="O3" s="2"/>
    </row>
    <row r="4" spans="1:15">
      <c r="A4" t="s">
        <v>110</v>
      </c>
      <c r="B4" s="43">
        <v>2123.5</v>
      </c>
      <c r="C4" s="45">
        <v>0.25</v>
      </c>
      <c r="E4" s="55"/>
      <c r="F4" s="55"/>
      <c r="G4" s="55"/>
      <c r="H4" s="55"/>
      <c r="I4" s="55"/>
      <c r="J4" s="55"/>
      <c r="K4" s="55"/>
      <c r="L4" s="55"/>
      <c r="M4" s="55"/>
      <c r="N4" s="55"/>
      <c r="O4" s="2"/>
    </row>
    <row r="5" spans="1:15">
      <c r="A5" t="s">
        <v>111</v>
      </c>
      <c r="B5" s="43">
        <v>13336.949999999999</v>
      </c>
      <c r="C5" s="45">
        <v>0.6</v>
      </c>
      <c r="E5" s="55"/>
      <c r="F5" s="55"/>
      <c r="G5" s="55"/>
      <c r="H5" s="55"/>
      <c r="I5" s="55"/>
      <c r="J5" s="55"/>
      <c r="K5" s="55"/>
      <c r="L5" s="55"/>
      <c r="M5" s="55"/>
      <c r="N5" s="55"/>
      <c r="O5" s="2"/>
    </row>
    <row r="6" spans="1:15">
      <c r="A6" t="s">
        <v>112</v>
      </c>
      <c r="B6" s="43">
        <v>10271.574999999999</v>
      </c>
      <c r="C6" s="45">
        <v>0.6</v>
      </c>
      <c r="E6" s="2"/>
      <c r="F6" s="2"/>
      <c r="G6" s="2"/>
      <c r="H6" s="2"/>
      <c r="I6" s="2"/>
      <c r="J6" s="2"/>
      <c r="K6" s="2"/>
      <c r="L6" s="2"/>
      <c r="M6" s="2"/>
      <c r="N6" s="2"/>
      <c r="O6" s="2"/>
    </row>
    <row r="7" spans="1:15">
      <c r="A7" t="s">
        <v>113</v>
      </c>
      <c r="B7" s="43">
        <v>1019.3484999999999</v>
      </c>
      <c r="C7" s="45">
        <v>0.09</v>
      </c>
      <c r="E7" s="2"/>
      <c r="F7" s="2"/>
      <c r="G7" s="2"/>
      <c r="H7" s="2"/>
      <c r="I7" s="2"/>
      <c r="J7" s="2"/>
      <c r="K7" s="2"/>
      <c r="L7" s="2"/>
      <c r="M7" s="2"/>
      <c r="N7" s="2"/>
      <c r="O7" s="2"/>
    </row>
    <row r="8" spans="1:15">
      <c r="A8" t="s">
        <v>114</v>
      </c>
      <c r="B8" s="43">
        <v>6371.5274999999992</v>
      </c>
      <c r="C8" s="45">
        <v>0.41</v>
      </c>
      <c r="E8" s="2"/>
      <c r="F8" s="2"/>
      <c r="G8" s="2"/>
      <c r="H8" s="2"/>
      <c r="I8" s="2"/>
      <c r="J8" s="2"/>
      <c r="K8" s="2"/>
      <c r="L8" s="2"/>
      <c r="M8" s="2"/>
      <c r="N8" s="2"/>
      <c r="O8" s="2"/>
    </row>
    <row r="9" spans="1:15">
      <c r="A9" t="s">
        <v>115</v>
      </c>
      <c r="B9" s="43">
        <v>2808.5</v>
      </c>
      <c r="C9" s="45">
        <v>0.41</v>
      </c>
      <c r="E9" s="2"/>
      <c r="F9" s="2"/>
      <c r="G9" s="2"/>
      <c r="H9" s="2"/>
      <c r="I9" s="2"/>
      <c r="J9" s="2"/>
      <c r="K9" s="2"/>
      <c r="L9" s="2"/>
      <c r="M9" s="2"/>
      <c r="N9" s="2"/>
      <c r="O9" s="2"/>
    </row>
    <row r="10" spans="1:15">
      <c r="A10" t="s">
        <v>116</v>
      </c>
      <c r="B10" s="43">
        <v>2440.5864999999999</v>
      </c>
      <c r="C10" s="45">
        <v>0.27</v>
      </c>
      <c r="E10" s="2"/>
      <c r="F10" s="2"/>
      <c r="G10" s="2"/>
      <c r="H10" s="2"/>
      <c r="I10" s="2"/>
      <c r="J10" s="2"/>
      <c r="K10" s="2"/>
      <c r="L10" s="2"/>
      <c r="M10" s="2"/>
      <c r="N10" s="2"/>
      <c r="O10" s="2"/>
    </row>
    <row r="11" spans="1:15">
      <c r="A11" t="s">
        <v>117</v>
      </c>
      <c r="B11" s="43">
        <v>959</v>
      </c>
      <c r="C11" s="45">
        <v>0.13</v>
      </c>
      <c r="E11" s="2"/>
      <c r="F11" s="2"/>
      <c r="G11" s="2"/>
      <c r="H11" s="2"/>
      <c r="I11" s="2"/>
      <c r="J11" s="2"/>
      <c r="K11" s="2"/>
      <c r="L11" s="2"/>
      <c r="M11" s="2"/>
      <c r="N11" s="2"/>
      <c r="O11" s="2"/>
    </row>
    <row r="12" spans="1:15">
      <c r="A12" t="s">
        <v>118</v>
      </c>
      <c r="B12" s="43">
        <v>3568.9869999999996</v>
      </c>
      <c r="C12" s="45">
        <v>0.21</v>
      </c>
      <c r="E12" s="2"/>
      <c r="F12" s="2"/>
      <c r="G12" s="2"/>
      <c r="H12" s="2"/>
      <c r="I12" s="2"/>
      <c r="J12" s="2"/>
      <c r="K12" s="2"/>
      <c r="L12" s="2"/>
      <c r="M12" s="2"/>
      <c r="N12" s="2"/>
      <c r="O12" s="2"/>
    </row>
    <row r="13" spans="1:15">
      <c r="A13" t="s">
        <v>119</v>
      </c>
      <c r="B13" s="43">
        <v>1712.5</v>
      </c>
      <c r="C13" s="45">
        <v>0.21</v>
      </c>
      <c r="E13" s="2"/>
      <c r="F13" s="2"/>
      <c r="G13" s="2"/>
      <c r="H13" s="2"/>
      <c r="I13" s="2"/>
      <c r="J13" s="2"/>
      <c r="K13" s="2"/>
      <c r="L13" s="2"/>
      <c r="M13" s="2"/>
      <c r="N13" s="2"/>
    </row>
    <row r="14" spans="1:15">
      <c r="A14" t="s">
        <v>120</v>
      </c>
      <c r="B14" s="43">
        <v>1142</v>
      </c>
      <c r="C14" s="45">
        <v>0.1</v>
      </c>
    </row>
    <row r="15" spans="1:15">
      <c r="A15" t="s">
        <v>121</v>
      </c>
      <c r="B15" s="43"/>
      <c r="C15" s="45">
        <v>0.1</v>
      </c>
    </row>
    <row r="16" spans="1:15">
      <c r="A16" t="s">
        <v>122</v>
      </c>
      <c r="B16" s="44">
        <v>6133</v>
      </c>
      <c r="C16" s="45">
        <v>0.43</v>
      </c>
      <c r="E16" s="50"/>
    </row>
    <row r="17" spans="1:3">
      <c r="A17" t="s">
        <v>123</v>
      </c>
      <c r="B17" s="44">
        <v>3425</v>
      </c>
      <c r="C17" s="45">
        <v>0.17</v>
      </c>
    </row>
    <row r="18" spans="1:3">
      <c r="A18" t="s">
        <v>124</v>
      </c>
      <c r="B18" s="44">
        <v>2671.5</v>
      </c>
      <c r="C18" s="45">
        <v>0.2</v>
      </c>
    </row>
    <row r="19" spans="1:3">
      <c r="A19" t="s">
        <v>125</v>
      </c>
      <c r="B19" s="43">
        <v>14350.75</v>
      </c>
      <c r="C19" s="45">
        <v>0.1</v>
      </c>
    </row>
  </sheetData>
  <mergeCells count="1">
    <mergeCell ref="E2:N5"/>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37ee97b4-73a0-450c-8517-7d8a14946e68" xsi:nil="true"/>
    <lcf76f155ced4ddcb4097134ff3c332f xmlns="660daea1-89f2-4198-b72b-53d8a9749dfb">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098595299129C14C87594CD1E1DE1FF2" ma:contentTypeVersion="19" ma:contentTypeDescription="Create a new document." ma:contentTypeScope="" ma:versionID="35a2bac92336169abf4706181247d306">
  <xsd:schema xmlns:xsd="http://www.w3.org/2001/XMLSchema" xmlns:xs="http://www.w3.org/2001/XMLSchema" xmlns:p="http://schemas.microsoft.com/office/2006/metadata/properties" xmlns:ns2="660daea1-89f2-4198-b72b-53d8a9749dfb" xmlns:ns3="37ee97b4-73a0-450c-8517-7d8a14946e68" targetNamespace="http://schemas.microsoft.com/office/2006/metadata/properties" ma:root="true" ma:fieldsID="d8fa2c0c7b8c3ea0ae99b2ef843ccc9e" ns2:_="" ns3:_="">
    <xsd:import namespace="660daea1-89f2-4198-b72b-53d8a9749dfb"/>
    <xsd:import namespace="37ee97b4-73a0-450c-8517-7d8a14946e6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0daea1-89f2-4198-b72b-53d8a9749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f341b7-1cc6-4f7d-a23c-d8e53df16c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ee97b4-73a0-450c-8517-7d8a14946e6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8895ba9-6df1-46f9-870e-05eb7a12a4ff}" ma:internalName="TaxCatchAll" ma:showField="CatchAllData" ma:web="37ee97b4-73a0-450c-8517-7d8a14946e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994F91-C573-4B40-90EB-542B57A9C504}">
  <ds:schemaRefs>
    <ds:schemaRef ds:uri="http://schemas.microsoft.com/sharepoint/v3/contenttype/forms"/>
  </ds:schemaRefs>
</ds:datastoreItem>
</file>

<file path=customXml/itemProps2.xml><?xml version="1.0" encoding="utf-8"?>
<ds:datastoreItem xmlns:ds="http://schemas.openxmlformats.org/officeDocument/2006/customXml" ds:itemID="{44AF37AE-30D5-460E-AB80-759AC6517679}">
  <ds:schemaRefs>
    <ds:schemaRef ds:uri="http://schemas.microsoft.com/DataMashup"/>
  </ds:schemaRefs>
</ds:datastoreItem>
</file>

<file path=customXml/itemProps3.xml><?xml version="1.0" encoding="utf-8"?>
<ds:datastoreItem xmlns:ds="http://schemas.openxmlformats.org/officeDocument/2006/customXml" ds:itemID="{AC427ED9-AE59-414B-9597-550224DADB37}">
  <ds:schemaRefs>
    <ds:schemaRef ds:uri="http://schemas.microsoft.com/office/2006/metadata/properties"/>
    <ds:schemaRef ds:uri="http://schemas.microsoft.com/office/infopath/2007/PartnerControls"/>
    <ds:schemaRef ds:uri="37ee97b4-73a0-450c-8517-7d8a14946e68"/>
    <ds:schemaRef ds:uri="660daea1-89f2-4198-b72b-53d8a9749dfb"/>
  </ds:schemaRefs>
</ds:datastoreItem>
</file>

<file path=customXml/itemProps4.xml><?xml version="1.0" encoding="utf-8"?>
<ds:datastoreItem xmlns:ds="http://schemas.openxmlformats.org/officeDocument/2006/customXml" ds:itemID="{63B0B749-4FA6-46B6-9827-799C7ADEDF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0daea1-89f2-4198-b72b-53d8a9749dfb"/>
    <ds:schemaRef ds:uri="37ee97b4-73a0-450c-8517-7d8a14946e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10584fd-69f9-4137-a6a1-c0e33280b15c}" enabled="0" method="" siteId="{810584fd-69f9-4137-a6a1-c0e33280b15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vt:lpstr>
      <vt:lpstr>WGV</vt:lpstr>
      <vt:lpstr>Strategic Storage</vt:lpstr>
      <vt:lpstr>Injection Curves</vt:lpstr>
      <vt:lpstr>Withdrawal Curves</vt:lpstr>
      <vt:lpstr>LNG Tank Volume and Flexibility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Fathelbajanova</dc:creator>
  <cp:keywords/>
  <dc:description/>
  <cp:lastModifiedBy>Hugo Calisto</cp:lastModifiedBy>
  <cp:revision/>
  <dcterms:created xsi:type="dcterms:W3CDTF">2023-10-01T18:57:14Z</dcterms:created>
  <dcterms:modified xsi:type="dcterms:W3CDTF">2026-10-09T15:18:23Z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0x010100098595299129C14C87594CD1E1DE1FF2</vt:lpwstr>
  </property>
  <property fmtid="{D5CDD505-2E9C-101B-9397-08002B2CF9AE}" pid="3" name="MediaServiceImageTags">
    <vt:lpwstr/>
  </property>
</Properties>
</file>