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entsogeu.sharepoint.com/sites/ALL/ALL/Working &amp; Kernel Groups/WG_INV/Supply Outlooks/Outlooks_Summer/Summer Outlook 2024/Report/"/>
    </mc:Choice>
  </mc:AlternateContent>
  <xr:revisionPtr revIDLastSave="649" documentId="10_ncr:40000_{F28FCC08-1E79-463D-B1C8-0273FB7F0375}" xr6:coauthVersionLast="47" xr6:coauthVersionMax="47" xr10:uidLastSave="{7989C108-9026-4E99-A768-BEA4925DD3AB}"/>
  <bookViews>
    <workbookView xWindow="28770" yWindow="990" windowWidth="22785" windowHeight="19140" tabRatio="586" xr2:uid="{00000000-000D-0000-FFFF-FFFF00000000}"/>
  </bookViews>
  <sheets>
    <sheet name="COVER" sheetId="9" r:id="rId1"/>
    <sheet name="WGV" sheetId="1" r:id="rId2"/>
    <sheet name="Strategic Storage" sheetId="10" r:id="rId3"/>
    <sheet name="Injection Curves" sheetId="2" r:id="rId4"/>
    <sheet name="Withdrawal Curve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C22" i="1"/>
  <c r="B22" i="1"/>
  <c r="D20" i="1"/>
  <c r="D18" i="1"/>
  <c r="D19" i="1"/>
  <c r="D16" i="1"/>
  <c r="D15" i="1"/>
  <c r="D14" i="1"/>
  <c r="D13" i="1"/>
  <c r="D12" i="1"/>
  <c r="D11" i="1"/>
  <c r="D10" i="1"/>
  <c r="D5" i="1"/>
  <c r="D8" i="1"/>
  <c r="D17" i="1"/>
  <c r="D7" i="1"/>
  <c r="D9" i="1"/>
  <c r="D6" i="1"/>
  <c r="D4" i="1"/>
  <c r="D3" i="1"/>
  <c r="D2" i="1"/>
  <c r="D25" i="1"/>
  <c r="D2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54A3A27-07EE-47FC-BAF6-CCC7307E4C95}" keepAlive="1" name="Query - LNG Terminal Capacity" description="Connection to the 'LNG Terminal Capacity' query in the workbook." type="5" refreshedVersion="8" background="1" saveData="1">
    <dbPr connection="Provider=Microsoft.Mashup.OleDb.1;Data Source=$Workbook$;Location=&quot;LNG Terminal Capacity&quot;;Extended Properties=&quot;&quot;" command="SELECT * FROM [LNG Terminal Capacity]"/>
  </connection>
  <connection id="2" xr16:uid="{00000000-0015-0000-FFFF-FFFF00000000}" keepAlive="1" name="Query - Storage injection capacity" description="Connection to the 'Storage injection capacity' query in the workbook." type="5" refreshedVersion="8" background="1" saveData="1">
    <dbPr connection="Provider=Microsoft.Mashup.OleDb.1;Data Source=$Workbook$;Location=&quot;Storage injection capacity&quot;;Extended Properties=&quot;&quot;" command="SELECT * FROM [Storage injection capacity]"/>
  </connection>
  <connection id="3" xr16:uid="{00000000-0015-0000-FFFF-FFFF01000000}" keepAlive="1" name="Query - Storage Withdrawal Capacity" description="Connection to the 'Storage Withdrawal Capacity' query in the workbook." type="5" refreshedVersion="8" background="1" saveData="1">
    <dbPr connection="Provider=Microsoft.Mashup.OleDb.1;Data Source=$Workbook$;Location=&quot;Storage Withdrawal Capacity&quot;;Extended Properties=&quot;&quot;" command="SELECT * FROM [Storage Withdrawal Capacity]"/>
  </connection>
  <connection id="4" xr16:uid="{C2A4B610-22BA-49ED-8009-C0506E414804}"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<sst xmlns="http://schemas.openxmlformats.org/spreadsheetml/2006/main" count="184" uniqueCount="112">
  <si>
    <t>STcAT</t>
  </si>
  <si>
    <t>STcATm</t>
  </si>
  <si>
    <t>STcATn</t>
  </si>
  <si>
    <t>STcBEh</t>
  </si>
  <si>
    <t>STcBGn</t>
  </si>
  <si>
    <t>STcCZ</t>
  </si>
  <si>
    <t>STcCZd</t>
  </si>
  <si>
    <t>STcDE</t>
  </si>
  <si>
    <t>STcDEd</t>
  </si>
  <si>
    <t>STcDEdL</t>
  </si>
  <si>
    <t>STcDEg</t>
  </si>
  <si>
    <t>STcDEl</t>
  </si>
  <si>
    <t>STcDEm</t>
  </si>
  <si>
    <t>STcDEmL</t>
  </si>
  <si>
    <t>STcDEn</t>
  </si>
  <si>
    <t>STcDK</t>
  </si>
  <si>
    <t>STcES</t>
  </si>
  <si>
    <t>STcFRa</t>
  </si>
  <si>
    <t>STcFRn</t>
  </si>
  <si>
    <t>STcFRnL</t>
  </si>
  <si>
    <t>STcFRs</t>
  </si>
  <si>
    <t>STcFRt</t>
  </si>
  <si>
    <t>STcHR</t>
  </si>
  <si>
    <t>STcHU</t>
  </si>
  <si>
    <t>STcIT</t>
  </si>
  <si>
    <t>STcLV</t>
  </si>
  <si>
    <t>STcNL</t>
  </si>
  <si>
    <t>STcPL</t>
  </si>
  <si>
    <t>STcPT</t>
  </si>
  <si>
    <t>STcRO</t>
  </si>
  <si>
    <t>STcRS</t>
  </si>
  <si>
    <t>STcSE</t>
  </si>
  <si>
    <t>STcSK</t>
  </si>
  <si>
    <t>STcUK</t>
  </si>
  <si>
    <t>NAME</t>
  </si>
  <si>
    <t>100%</t>
  </si>
  <si>
    <t>99%</t>
  </si>
  <si>
    <t>90%</t>
  </si>
  <si>
    <t>80%</t>
  </si>
  <si>
    <t>70%</t>
  </si>
  <si>
    <t>60%</t>
  </si>
  <si>
    <t>50%</t>
  </si>
  <si>
    <t>40%</t>
  </si>
  <si>
    <t>30%</t>
  </si>
  <si>
    <t>20%</t>
  </si>
  <si>
    <t>10%</t>
  </si>
  <si>
    <t>UGS inventory</t>
  </si>
  <si>
    <t>Injection availability</t>
  </si>
  <si>
    <t>1%</t>
  </si>
  <si>
    <t>0%</t>
  </si>
  <si>
    <t>Withdraw deliverability</t>
  </si>
  <si>
    <t>Country</t>
  </si>
  <si>
    <t>WGV, GWh</t>
  </si>
  <si>
    <t>Gas in storage, GWh</t>
  </si>
  <si>
    <t>Full, %</t>
  </si>
  <si>
    <t>Austria</t>
  </si>
  <si>
    <t>Belgium</t>
  </si>
  <si>
    <t>Bulgaria</t>
  </si>
  <si>
    <t>Czechia</t>
  </si>
  <si>
    <t>Germany</t>
  </si>
  <si>
    <t>Denmark</t>
  </si>
  <si>
    <t>Spain</t>
  </si>
  <si>
    <t>France</t>
  </si>
  <si>
    <t>Croatia</t>
  </si>
  <si>
    <t>Hungary</t>
  </si>
  <si>
    <t>Italy</t>
  </si>
  <si>
    <t>Latvia</t>
  </si>
  <si>
    <t>Netherlands</t>
  </si>
  <si>
    <t>Poland</t>
  </si>
  <si>
    <t>Portugal</t>
  </si>
  <si>
    <t>Romania</t>
  </si>
  <si>
    <t>Serbia</t>
  </si>
  <si>
    <t>Sweden</t>
  </si>
  <si>
    <t>Slovakia</t>
  </si>
  <si>
    <t>United Kingdom</t>
  </si>
  <si>
    <t>In order to capture the influence of UGS inventory level on the withdrawal capacity, ENTSOG has used the deliverability curves made available by GSE. These curves represent a weighted average of the facilities (salt caverns, aquifers or depleted fields) of each area.</t>
  </si>
  <si>
    <t>In order to capture the influence of UGS inventory level on the injection capacity, ENTSOG has used the deliverability curves made available by GSE. These curves represent a weighted average of the facilities (salt caverns, aquifers or depleted fields) of each area.</t>
  </si>
  <si>
    <t>For the modelling of the different scenarios, the Summer Supply Outlook 2024 considers the storage inventory level per country on 1 April 2024 as the initial situation. 
The gas in storage for each country is based on the AGSI+ platform. 
For Serbia, the initial storage is considered 59% (EU average) due to non-availability of data. 
The relative filling level has been calculated using the Working Gas Volume and gas in the storage from the AGSI+ platform.</t>
  </si>
  <si>
    <t>Ukraine</t>
  </si>
  <si>
    <t>Annex A - UGS WGV, Injection and Withdrawal</t>
  </si>
  <si>
    <t>Germany has filling quotas to be fulfilled by the storage operators, depending on the time of the year. However, there are no specific strategic gas storages or gas storage reserves for use in place to be considered in the simulations.</t>
  </si>
  <si>
    <t>From 1st April until 31st March the following year, users have mandatory underground storage filing obligations. During the whole year, users should maintain in the underground storage facilities 20 days of their firm sales during the previous year. Half of this volume corresponds to the Minimum Strategic Security Stock, which can only be withdrawn by order of the Spanish Government (Minister Council) upon declaration of the "Emergency" crisis level. The other half corresponds to the Minimum Operational Security Stock of the System, which can only be withdrawn by users if it is previously authorized by the minister for the ecological transition and demographic  challenge. 
The sum of both Minimum Strategic Security Stock and Minimum Operational Security Stock of the System corresponds approximately to 55% of the Spanish underground storage capacity.
Additionally, to fulfil the intermediary targets for the filling trajectory of the underground storage facilities set by Regulation (EU) 2022/1032, users also have the obligation to Minimum Operating Stocks. For 2024 these values are the following: 1st February: 0.4 days
•	1st May: 4.2 days
•	1st July:6.7 days
•	1st September: 12.3 days
•	1st November: 16.4 days
All the volume storage above 27.5 days can be storage in the LNG tanks.
This Minimum Operating Stock has not been included in ENTSOG simulations.</t>
  </si>
  <si>
    <t>France has no strategic storage considered in the simulations but "Saline"storages are fast salt caverns and their withdrawal is only allowed from January to March or, earlier, to avoid curtailment from October to December.</t>
  </si>
  <si>
    <t>Greece has no storages, the strategic reserves of  Greek users is purely market-based, it can be stored in UGS infrastructures of Bulgaria and Italy without any obligation from the storage operator’s side.</t>
  </si>
  <si>
    <t>In Italy 25% of the WGV can only be used at the request of the Ministry, primarily to satisfy internal demand, but it cannot be excluded that in the event of agreements between the governments with other countries, it could also be required to use it for cooperation. The strategic reserve is used to cover the demand when the quote of Commercial WGV is equal to zero and Ministry ask to SSO to use it.</t>
  </si>
  <si>
    <t>Mandatory reserves in Poland must cover an equivalent import of gas of at least to an average of 30 days. The reserves are calculated on the basis of the volume of imports made in the period from 1 April of the preceding year to 31 March of the current year.</t>
  </si>
  <si>
    <t>Estonia</t>
  </si>
  <si>
    <t>In Belgium there is a technical and regulatory constraint considered to have a 30% WGV target on 1st of February.</t>
  </si>
  <si>
    <t>Greece</t>
  </si>
  <si>
    <t>Czechia has no strategic storage considered in the simulations but it has one fast storage salt cavern (UGS Háje) and its withdrawal is only allowed from January to March or, earlier, to avoid curtailment from October to December.</t>
  </si>
  <si>
    <t>Storages Methodology Annex</t>
  </si>
  <si>
    <t xml:space="preserve">To be in line with national law REN dispatch requests security reserves equivalent to a total stock of 2.6 TWh, which may be stored in UGS Carriço and/or in the Sines LNG Terminal tanks. Their use must be authorized by the member of the Portuguese ministry, but the law states that they must consider the obligations assumed in international agreements and defined in the emergency plan.
Market agents with gas consumption portfolio in Portugal constitute and maintain an additional reserve in the Carriço UGS infrastructure. The additional reserve begins to be constituted from October to March, with the following profile: of 320 GWh from October 1 to October 31; of 640 GWh from ‘November 1 to February 29; and of 320 GWh from ‘March 1 to March 31’.
</t>
  </si>
  <si>
    <t>Hungary considers 57% of UGS Szoreg strategic. The Ministry will decide to release the reserves for emergency and  only 20% of withdrawal capacity can be used commercially if the strategic reserves need to be released.</t>
  </si>
  <si>
    <t>In Denmark the emergency storage is considered to be 20% of WGV and the share of protected customers is 75%.</t>
  </si>
  <si>
    <t>Strategic reserves consider a bottom limit of 21% of the total WGV in Austria (=20 TWh) for all periods.</t>
  </si>
  <si>
    <t>In The Netherlands there are no specific strategic gas storages or gas storage reserves considered in the simulations.</t>
  </si>
  <si>
    <t>Estonia has around 1 TWh stored in Inčukalns underground gas storage in Latvia but there is no minimum stock considered in the simulations.</t>
  </si>
  <si>
    <t>In Bulgaria there is no minimum stock considered in the simulations.</t>
  </si>
  <si>
    <t>In Croatia there is no minimum stock considered in the simulations.</t>
  </si>
  <si>
    <t>In Slovakia there is no minimum stock considered in the simulations.</t>
  </si>
  <si>
    <t>In Sweden there is no minimum stock considered in the simulations.</t>
  </si>
  <si>
    <t>In Romania there is no minimum stock considered in the simulations.</t>
  </si>
  <si>
    <t>In Latvia 1.8TWh (8% WGV) are considered strategic reserves. According to Energy law of Latvia, natural gas reserves are state property and maintained by Latvia in the Incukalns underground gas storage in order to ensure continuous (uninterrupted) supply of natural gas and prevent an energy crisis. Cabinet of Ministers of Latvia makes decision on usage of reserves. This storage is also used by Estonia and Lithuania but no additional minimum stocks are considered for them in the simulations.</t>
  </si>
  <si>
    <t>STcCZs</t>
  </si>
  <si>
    <t>STcGR</t>
  </si>
  <si>
    <t>STcHUs</t>
  </si>
  <si>
    <t>STcIE</t>
  </si>
  <si>
    <t>STcLT</t>
  </si>
  <si>
    <t>STcSKm</t>
  </si>
  <si>
    <t>STcUAe</t>
  </si>
  <si>
    <t>STcUKn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</si>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</sst>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Body)"/>
    </font>
    <font>
      <b/>
      <sz val="3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3" fillId="0" borderId="0" xfId="0" applyFont="1"/>
    <xf numFmtId="0" fontId="0" fillId="0" borderId="0" xfId="0" applyAlignment="1">
      <alignment wrapText="1"/>
    </xf>
    <xf numFmtId="0" fontId="0" fillId="0" borderId="0" xfId="0" applyAlignment="1">
      <alignment vertical="top" wrapText="1"/>
    </xf>
    <xf numFmtId="0" fontId="5" fillId="0" borderId="0" xfId="0" applyFont="1"/>
    <xf numFmtId="0" fontId="3" fillId="2" borderId="0" xfId="0" applyFont="1" applyFill="1"/>
    <xf numFmtId="0" fontId="6"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top" wrapText="1"/>
    </xf>
    <xf numFmtId="9" fontId="0" fillId="2" borderId="0" xfId="2" applyFont="1" applyFill="1" applyAlignment="1">
      <alignment horizontal="center" vertical="center"/>
    </xf>
    <xf numFmtId="0" fontId="3" fillId="0" borderId="10" xfId="0" applyFont="1" applyBorder="1" applyAlignment="1">
      <alignment horizontal="center"/>
    </xf>
    <xf numFmtId="0" fontId="3" fillId="2" borderId="10" xfId="0" applyFont="1" applyFill="1" applyBorder="1"/>
    <xf numFmtId="9" fontId="0" fillId="2" borderId="10" xfId="2" applyFont="1" applyFill="1" applyBorder="1" applyAlignment="1">
      <alignment horizontal="center" vertical="center"/>
    </xf>
    <xf numFmtId="0" fontId="2" fillId="5" borderId="7" xfId="0" applyFont="1" applyFill="1" applyBorder="1" applyAlignment="1">
      <alignment horizontal="center" vertical="center" wrapText="1"/>
    </xf>
    <xf numFmtId="9" fontId="2" fillId="5" borderId="8" xfId="0" applyNumberFormat="1" applyFont="1" applyFill="1" applyBorder="1" applyAlignment="1">
      <alignment horizontal="center" vertical="center" wrapText="1"/>
    </xf>
    <xf numFmtId="9" fontId="2" fillId="5" borderId="9" xfId="0" applyNumberFormat="1" applyFont="1" applyFill="1" applyBorder="1" applyAlignment="1">
      <alignment horizontal="center" vertical="center" wrapText="1"/>
    </xf>
    <xf numFmtId="0" fontId="0" fillId="6" borderId="7" xfId="0" applyFill="1" applyBorder="1" applyAlignment="1">
      <alignment vertical="center" wrapText="1"/>
    </xf>
    <xf numFmtId="164" fontId="0" fillId="6" borderId="8" xfId="1" applyNumberFormat="1" applyFont="1" applyFill="1" applyBorder="1" applyAlignment="1">
      <alignment vertical="center" wrapText="1"/>
    </xf>
    <xf numFmtId="0" fontId="0" fillId="6" borderId="9" xfId="0" applyFill="1" applyBorder="1" applyAlignment="1">
      <alignment vertical="center" wrapText="1"/>
    </xf>
    <xf numFmtId="0" fontId="0" fillId="0" borderId="7" xfId="0" applyBorder="1" applyAlignment="1">
      <alignment vertical="center" wrapText="1"/>
    </xf>
    <xf numFmtId="164" fontId="0" fillId="0" borderId="8" xfId="1" applyNumberFormat="1"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164" fontId="0" fillId="0" borderId="1" xfId="1" applyNumberFormat="1" applyFont="1" applyBorder="1" applyAlignment="1">
      <alignment vertical="center" wrapText="1"/>
    </xf>
    <xf numFmtId="0" fontId="0" fillId="0" borderId="2" xfId="0" applyBorder="1" applyAlignment="1">
      <alignment vertical="center" wrapText="1"/>
    </xf>
    <xf numFmtId="164" fontId="0" fillId="6" borderId="9" xfId="1" applyNumberFormat="1" applyFont="1" applyFill="1" applyBorder="1" applyAlignment="1">
      <alignment vertical="center" wrapText="1"/>
    </xf>
    <xf numFmtId="164" fontId="0" fillId="0" borderId="9" xfId="1" applyNumberFormat="1" applyFont="1" applyBorder="1" applyAlignment="1">
      <alignment vertical="center" wrapText="1"/>
    </xf>
    <xf numFmtId="164" fontId="0" fillId="0" borderId="2" xfId="1" applyNumberFormat="1" applyFont="1" applyBorder="1" applyAlignment="1">
      <alignment vertical="center" wrapText="1"/>
    </xf>
    <xf numFmtId="9" fontId="0" fillId="7" borderId="0" xfId="2" applyFont="1" applyFill="1" applyAlignment="1">
      <alignment horizontal="center" vertical="center"/>
    </xf>
    <xf numFmtId="0" fontId="7" fillId="0" borderId="0" xfId="0" applyFont="1"/>
    <xf numFmtId="0" fontId="8"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5" xfId="0" applyFont="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center"/>
    </xf>
    <xf numFmtId="3" fontId="0" fillId="2" borderId="10" xfId="0" applyNumberFormat="1" applyFill="1" applyBorder="1" applyAlignment="1">
      <alignment horizontal="center"/>
    </xf>
    <xf numFmtId="3" fontId="0" fillId="0" borderId="0" xfId="0" applyNumberFormat="1" applyAlignment="1">
      <alignment horizontal="center"/>
    </xf>
    <xf numFmtId="3" fontId="0" fillId="2" borderId="0" xfId="0" applyNumberFormat="1" applyFill="1" applyAlignment="1">
      <alignment horizontal="center"/>
    </xf>
    <xf numFmtId="0" fontId="3" fillId="8" borderId="0" xfId="0" applyFont="1" applyFill="1" applyAlignment="1">
      <alignment horizontal="center" vertical="center"/>
    </xf>
    <xf numFmtId="3" fontId="3" fillId="8" borderId="0" xfId="0" applyNumberFormat="1" applyFont="1" applyFill="1" applyAlignment="1">
      <alignment horizontal="center" vertical="center"/>
    </xf>
    <xf numFmtId="9" fontId="3" fillId="8" borderId="0" xfId="3" applyFont="1" applyFill="1" applyAlignment="1">
      <alignment horizontal="center" vertical="center"/>
    </xf>
    <xf numFmtId="9" fontId="0" fillId="0" borderId="0" xfId="0" applyNumberFormat="1" applyAlignment="1">
      <alignment horizontal="center"/>
    </xf>
    <xf numFmtId="9" fontId="0" fillId="0" borderId="0" xfId="3" applyFont="1" applyAlignment="1">
      <alignment horizontal="center"/>
    </xf>
    <xf numFmtId="0" fontId="0" fillId="0" borderId="0" xfId="0" applyAlignment="1">
      <alignment horizontal="center" wrapText="1"/>
    </xf>
    <xf numFmtId="0" fontId="3" fillId="0" borderId="0" xfId="0" applyFont="1" applyAlignment="1">
      <alignment horizontal="center"/>
    </xf>
    <xf numFmtId="0" fontId="4" fillId="0" borderId="0" xfId="0" applyFont="1" applyAlignment="1">
      <alignment horizontal="center" vertical="center" textRotation="180"/>
    </xf>
    <xf numFmtId="0" fontId="0" fillId="0" borderId="0" xfId="0" applyAlignment="1">
      <alignment horizontal="left" vertical="top" wrapText="1"/>
    </xf>
  </cellXfs>
  <cellStyles count="4">
    <cellStyle name="Comma" xfId="1" builtinId="3"/>
    <cellStyle name="Normal" xfId="0" builtinId="0"/>
    <cellStyle name="Percent" xfId="3" builtinId="5"/>
    <cellStyle name="Percent 2" xfId="2" xr:uid="{B3CFF533-BBD7-4B59-9A20-EEA3C2375D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2</xdr:row>
      <xdr:rowOff>19050</xdr:rowOff>
    </xdr:from>
    <xdr:to>
      <xdr:col>15</xdr:col>
      <xdr:colOff>353656</xdr:colOff>
      <xdr:row>67</xdr:row>
      <xdr:rowOff>96989</xdr:rowOff>
    </xdr:to>
    <xdr:pic>
      <xdr:nvPicPr>
        <xdr:cNvPr id="3" name="Picture 2">
          <a:extLst>
            <a:ext uri="{FF2B5EF4-FFF2-40B4-BE49-F238E27FC236}">
              <a16:creationId xmlns:a16="http://schemas.microsoft.com/office/drawing/2014/main" id="{66EEEF25-592F-0A47-54B5-BFF83D28A389}"/>
            </a:ext>
          </a:extLst>
        </xdr:cNvPr>
        <xdr:cNvPicPr>
          <a:picLocks noChangeAspect="1"/>
        </xdr:cNvPicPr>
      </xdr:nvPicPr>
      <xdr:blipFill>
        <a:blip xmlns:r="http://schemas.openxmlformats.org/officeDocument/2006/relationships" r:embed="rId1"/>
        <a:stretch>
          <a:fillRect/>
        </a:stretch>
      </xdr:blipFill>
      <xdr:spPr>
        <a:xfrm>
          <a:off x="676275" y="800100"/>
          <a:ext cx="8821381" cy="12460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257174</xdr:colOff>
      <xdr:row>3</xdr:row>
      <xdr:rowOff>54430</xdr:rowOff>
    </xdr:from>
    <xdr:to>
      <xdr:col>19</xdr:col>
      <xdr:colOff>571500</xdr:colOff>
      <xdr:row>32</xdr:row>
      <xdr:rowOff>88966</xdr:rowOff>
    </xdr:to>
    <xdr:pic>
      <xdr:nvPicPr>
        <xdr:cNvPr id="2" name="Picture 1">
          <a:extLst>
            <a:ext uri="{FF2B5EF4-FFF2-40B4-BE49-F238E27FC236}">
              <a16:creationId xmlns:a16="http://schemas.microsoft.com/office/drawing/2014/main" id="{6B1163A6-7BD7-BF7F-CE1B-4F2F505390F9}"/>
            </a:ext>
          </a:extLst>
        </xdr:cNvPr>
        <xdr:cNvPicPr>
          <a:picLocks noChangeAspect="1"/>
        </xdr:cNvPicPr>
      </xdr:nvPicPr>
      <xdr:blipFill>
        <a:blip xmlns:r="http://schemas.openxmlformats.org/officeDocument/2006/relationships" r:embed="rId1"/>
        <a:stretch>
          <a:fillRect/>
        </a:stretch>
      </xdr:blipFill>
      <xdr:spPr>
        <a:xfrm>
          <a:off x="4762499" y="625930"/>
          <a:ext cx="8848726" cy="542568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4E36-9B29-4A94-B8B3-551D784E5340}">
  <dimension ref="B2:E2"/>
  <sheetViews>
    <sheetView tabSelected="1" topLeftCell="A4" workbookViewId="0">
      <selection activeCell="A4" sqref="A4"/>
    </sheetView>
  </sheetViews>
  <sheetFormatPr defaultRowHeight="15"/>
  <sheetData>
    <row r="2" spans="2:5" ht="46.5">
      <c r="B2" s="4" t="s">
        <v>79</v>
      </c>
      <c r="C2" s="4"/>
      <c r="D2" s="4"/>
      <c r="E2" s="4"/>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zoomScaleNormal="100" workbookViewId="0">
      <selection activeCell="S35" sqref="S35"/>
    </sheetView>
  </sheetViews>
  <sheetFormatPr defaultRowHeight="15"/>
  <cols>
    <col min="1" max="1" width="15.5703125" bestFit="1" customWidth="1"/>
    <col min="2" max="2" width="11.28515625" bestFit="1" customWidth="1"/>
    <col min="3" max="3" width="19.140625" customWidth="1"/>
    <col min="4" max="4" width="12.42578125" customWidth="1"/>
  </cols>
  <sheetData>
    <row r="1" spans="1:23">
      <c r="A1" s="11" t="s">
        <v>51</v>
      </c>
      <c r="B1" s="11" t="s">
        <v>52</v>
      </c>
      <c r="C1" s="11" t="s">
        <v>53</v>
      </c>
      <c r="D1" s="11" t="s">
        <v>54</v>
      </c>
    </row>
    <row r="2" spans="1:23" ht="15" customHeight="1">
      <c r="A2" s="12" t="s">
        <v>55</v>
      </c>
      <c r="B2" s="38">
        <v>97973</v>
      </c>
      <c r="C2" s="38">
        <v>72999</v>
      </c>
      <c r="D2" s="13">
        <f>C2/B2</f>
        <v>0.74509303583640396</v>
      </c>
      <c r="F2" s="46" t="s">
        <v>77</v>
      </c>
      <c r="G2" s="46"/>
      <c r="H2" s="46"/>
      <c r="I2" s="46"/>
      <c r="J2" s="46"/>
      <c r="K2" s="46"/>
      <c r="L2" s="46"/>
      <c r="M2" s="46"/>
      <c r="N2" s="46"/>
      <c r="O2" s="46"/>
      <c r="P2" s="46"/>
      <c r="Q2" s="46"/>
      <c r="R2" s="46"/>
      <c r="S2" s="46"/>
      <c r="T2" s="46"/>
      <c r="U2" s="46"/>
      <c r="V2" s="46"/>
      <c r="W2" s="46"/>
    </row>
    <row r="3" spans="1:23">
      <c r="A3" s="1" t="s">
        <v>56</v>
      </c>
      <c r="B3" s="39">
        <v>8830</v>
      </c>
      <c r="C3" s="39">
        <v>4799</v>
      </c>
      <c r="D3" s="29">
        <f t="shared" ref="D3:D22" si="0">C3/B3</f>
        <v>0.54348810872027176</v>
      </c>
      <c r="F3" s="46"/>
      <c r="G3" s="46"/>
      <c r="H3" s="46"/>
      <c r="I3" s="46"/>
      <c r="J3" s="46"/>
      <c r="K3" s="46"/>
      <c r="L3" s="46"/>
      <c r="M3" s="46"/>
      <c r="N3" s="46"/>
      <c r="O3" s="46"/>
      <c r="P3" s="46"/>
      <c r="Q3" s="46"/>
      <c r="R3" s="46"/>
      <c r="S3" s="46"/>
      <c r="T3" s="46"/>
      <c r="U3" s="46"/>
      <c r="V3" s="46"/>
      <c r="W3" s="46"/>
    </row>
    <row r="4" spans="1:23">
      <c r="A4" s="5" t="s">
        <v>57</v>
      </c>
      <c r="B4" s="40">
        <v>5890</v>
      </c>
      <c r="C4" s="40">
        <v>2605</v>
      </c>
      <c r="D4" s="10">
        <f t="shared" si="0"/>
        <v>0.44227504244482174</v>
      </c>
      <c r="F4" s="36"/>
      <c r="G4" s="36"/>
      <c r="H4" s="36"/>
      <c r="I4" s="36"/>
      <c r="J4" s="36"/>
      <c r="K4" s="36"/>
      <c r="L4" s="36"/>
      <c r="M4" s="36"/>
      <c r="N4" s="36"/>
      <c r="O4" s="2"/>
    </row>
    <row r="5" spans="1:23">
      <c r="A5" s="1" t="s">
        <v>63</v>
      </c>
      <c r="B5" s="39">
        <v>4773</v>
      </c>
      <c r="C5" s="39">
        <v>1708</v>
      </c>
      <c r="D5" s="29">
        <f>C5/B5</f>
        <v>0.35784621831133456</v>
      </c>
      <c r="F5" s="2"/>
      <c r="G5" s="2"/>
      <c r="H5" s="2"/>
      <c r="I5" s="2"/>
      <c r="J5" s="2"/>
      <c r="K5" s="2"/>
      <c r="L5" s="2"/>
      <c r="M5" s="2"/>
      <c r="N5" s="2"/>
      <c r="O5" s="2"/>
    </row>
    <row r="6" spans="1:23">
      <c r="A6" s="5" t="s">
        <v>58</v>
      </c>
      <c r="B6" s="40">
        <v>44817</v>
      </c>
      <c r="C6" s="40">
        <v>28648</v>
      </c>
      <c r="D6" s="10">
        <f t="shared" si="0"/>
        <v>0.63922172389941312</v>
      </c>
      <c r="F6" s="36"/>
      <c r="G6" s="36"/>
      <c r="H6" s="36"/>
      <c r="I6" s="36"/>
      <c r="J6" s="36"/>
      <c r="K6" s="36"/>
      <c r="L6" s="36"/>
      <c r="M6" s="36"/>
      <c r="N6" s="36"/>
      <c r="O6" s="2"/>
    </row>
    <row r="7" spans="1:23">
      <c r="A7" s="1" t="s">
        <v>60</v>
      </c>
      <c r="B7" s="39">
        <v>9822</v>
      </c>
      <c r="C7" s="39">
        <v>5762</v>
      </c>
      <c r="D7" s="29">
        <f t="shared" si="0"/>
        <v>0.58664223172469965</v>
      </c>
      <c r="F7" s="36"/>
      <c r="G7" s="36"/>
      <c r="H7" s="36"/>
      <c r="I7" s="36"/>
      <c r="J7" s="36"/>
      <c r="K7" s="36"/>
      <c r="L7" s="36"/>
      <c r="M7" s="36"/>
      <c r="N7" s="36"/>
      <c r="O7" s="2"/>
    </row>
    <row r="8" spans="1:23">
      <c r="A8" s="5" t="s">
        <v>62</v>
      </c>
      <c r="B8" s="40">
        <v>128865</v>
      </c>
      <c r="C8" s="40">
        <v>50656</v>
      </c>
      <c r="D8" s="10">
        <f t="shared" si="0"/>
        <v>0.39309354751096109</v>
      </c>
      <c r="F8" s="2"/>
      <c r="G8" s="2"/>
      <c r="H8" s="2"/>
      <c r="I8" s="2"/>
      <c r="J8" s="2"/>
      <c r="K8" s="2"/>
      <c r="L8" s="2"/>
      <c r="M8" s="2"/>
      <c r="N8" s="2"/>
      <c r="O8" s="2"/>
    </row>
    <row r="9" spans="1:23">
      <c r="A9" s="1" t="s">
        <v>59</v>
      </c>
      <c r="B9" s="39">
        <v>246322</v>
      </c>
      <c r="C9" s="39">
        <v>163203</v>
      </c>
      <c r="D9" s="29">
        <f>C9/B9</f>
        <v>0.66255957648931074</v>
      </c>
      <c r="F9" s="36"/>
      <c r="G9" s="36"/>
      <c r="H9" s="36"/>
      <c r="I9" s="36"/>
      <c r="J9" s="36"/>
      <c r="K9" s="36"/>
      <c r="L9" s="36"/>
      <c r="M9" s="36"/>
      <c r="N9" s="36"/>
      <c r="O9" s="2"/>
    </row>
    <row r="10" spans="1:23">
      <c r="A10" s="5" t="s">
        <v>64</v>
      </c>
      <c r="B10" s="40">
        <v>70069</v>
      </c>
      <c r="C10" s="40">
        <v>46397</v>
      </c>
      <c r="D10" s="10">
        <f t="shared" si="0"/>
        <v>0.66216158358189781</v>
      </c>
      <c r="F10" s="2"/>
      <c r="G10" s="2"/>
      <c r="H10" s="2"/>
      <c r="I10" s="2"/>
      <c r="J10" s="2"/>
      <c r="K10" s="2"/>
      <c r="L10" s="2"/>
      <c r="M10" s="2"/>
      <c r="N10" s="2"/>
      <c r="O10" s="2"/>
    </row>
    <row r="11" spans="1:23">
      <c r="A11" s="1" t="s">
        <v>65</v>
      </c>
      <c r="B11" s="39">
        <v>196963</v>
      </c>
      <c r="C11" s="39">
        <v>108917</v>
      </c>
      <c r="D11" s="29">
        <f t="shared" si="0"/>
        <v>0.5529820321583242</v>
      </c>
    </row>
    <row r="12" spans="1:23">
      <c r="A12" s="5" t="s">
        <v>66</v>
      </c>
      <c r="B12" s="40">
        <v>24074</v>
      </c>
      <c r="C12" s="40">
        <v>11128</v>
      </c>
      <c r="D12" s="10">
        <f t="shared" si="0"/>
        <v>0.46224142228129933</v>
      </c>
    </row>
    <row r="13" spans="1:23">
      <c r="A13" s="1" t="s">
        <v>67</v>
      </c>
      <c r="B13" s="39">
        <v>144029</v>
      </c>
      <c r="C13" s="39">
        <v>76152</v>
      </c>
      <c r="D13" s="29">
        <f t="shared" si="0"/>
        <v>0.52872685361975713</v>
      </c>
    </row>
    <row r="14" spans="1:23">
      <c r="A14" s="5" t="s">
        <v>68</v>
      </c>
      <c r="B14" s="40">
        <v>37511</v>
      </c>
      <c r="C14" s="40">
        <v>16526</v>
      </c>
      <c r="D14" s="10">
        <f t="shared" si="0"/>
        <v>0.44056410119698219</v>
      </c>
    </row>
    <row r="15" spans="1:23">
      <c r="A15" s="1" t="s">
        <v>69</v>
      </c>
      <c r="B15" s="39">
        <v>3570</v>
      </c>
      <c r="C15" s="39">
        <v>3106</v>
      </c>
      <c r="D15" s="29">
        <f t="shared" si="0"/>
        <v>0.87002801120448181</v>
      </c>
    </row>
    <row r="16" spans="1:23">
      <c r="A16" s="5" t="s">
        <v>70</v>
      </c>
      <c r="B16" s="40">
        <v>33864</v>
      </c>
      <c r="C16" s="40">
        <v>17222</v>
      </c>
      <c r="D16" s="10">
        <f t="shared" si="0"/>
        <v>0.50856366643042761</v>
      </c>
    </row>
    <row r="17" spans="1:15">
      <c r="A17" s="1" t="s">
        <v>61</v>
      </c>
      <c r="B17" s="39">
        <v>35833</v>
      </c>
      <c r="C17" s="39">
        <v>27844</v>
      </c>
      <c r="D17" s="29">
        <f>C17/B17</f>
        <v>0.77704908882873325</v>
      </c>
      <c r="F17" s="2"/>
      <c r="G17" s="2"/>
      <c r="H17" s="2"/>
      <c r="I17" s="2"/>
      <c r="J17" s="2"/>
      <c r="K17" s="2"/>
      <c r="L17" s="2"/>
      <c r="M17" s="2"/>
      <c r="N17" s="2"/>
      <c r="O17" s="2"/>
    </row>
    <row r="18" spans="1:15">
      <c r="A18" s="5" t="s">
        <v>73</v>
      </c>
      <c r="B18" s="40">
        <v>36458</v>
      </c>
      <c r="C18" s="40">
        <v>25482</v>
      </c>
      <c r="D18" s="10">
        <f>C18/B18</f>
        <v>0.69894124746283393</v>
      </c>
    </row>
    <row r="19" spans="1:15">
      <c r="A19" s="1" t="s">
        <v>72</v>
      </c>
      <c r="B19" s="39">
        <v>102</v>
      </c>
      <c r="C19" s="39">
        <v>72</v>
      </c>
      <c r="D19" s="29">
        <f t="shared" si="0"/>
        <v>0.70588235294117652</v>
      </c>
    </row>
    <row r="20" spans="1:15">
      <c r="A20" s="5" t="s">
        <v>74</v>
      </c>
      <c r="B20" s="40">
        <v>9864</v>
      </c>
      <c r="C20" s="40">
        <v>3965</v>
      </c>
      <c r="D20" s="10">
        <f t="shared" si="0"/>
        <v>0.40196674776966745</v>
      </c>
    </row>
    <row r="21" spans="1:15" ht="3.95" customHeight="1">
      <c r="B21" s="37"/>
      <c r="C21" s="37"/>
      <c r="D21" s="37"/>
    </row>
    <row r="22" spans="1:15" ht="24" customHeight="1">
      <c r="A22" s="41" t="s">
        <v>111</v>
      </c>
      <c r="B22" s="42">
        <f>SUM(B2:B20)</f>
        <v>1139629</v>
      </c>
      <c r="C22" s="42">
        <f>SUM(C2:C20)</f>
        <v>667191</v>
      </c>
      <c r="D22" s="43">
        <f t="shared" si="0"/>
        <v>0.58544578981405349</v>
      </c>
    </row>
    <row r="23" spans="1:15" ht="5.65" customHeight="1">
      <c r="B23" s="37"/>
      <c r="C23" s="37"/>
      <c r="D23" s="44"/>
    </row>
    <row r="24" spans="1:15" ht="15.95" customHeight="1">
      <c r="A24" s="1" t="s">
        <v>71</v>
      </c>
      <c r="B24" s="39">
        <v>4532</v>
      </c>
      <c r="C24" s="39">
        <v>2655</v>
      </c>
      <c r="D24" s="45">
        <f>C24/B24</f>
        <v>0.58583406884377753</v>
      </c>
    </row>
    <row r="25" spans="1:15" ht="15.95" customHeight="1">
      <c r="A25" s="5" t="s">
        <v>78</v>
      </c>
      <c r="B25" s="40">
        <v>106400</v>
      </c>
      <c r="C25" s="40">
        <v>0</v>
      </c>
      <c r="D25" s="10">
        <f>C25/B25</f>
        <v>0</v>
      </c>
    </row>
  </sheetData>
  <mergeCells count="1">
    <mergeCell ref="F2:W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65FB-418A-4CF7-AC83-ED59778D46D3}">
  <dimension ref="A1:B22"/>
  <sheetViews>
    <sheetView zoomScale="85" zoomScaleNormal="85" workbookViewId="0">
      <selection activeCell="B19" sqref="B19"/>
    </sheetView>
  </sheetViews>
  <sheetFormatPr defaultRowHeight="15"/>
  <cols>
    <col min="1" max="1" width="10.5703125" customWidth="1"/>
    <col min="2" max="2" width="175.28515625" customWidth="1"/>
  </cols>
  <sheetData>
    <row r="1" spans="1:2" ht="8.65" customHeight="1" thickBot="1">
      <c r="B1" s="30"/>
    </row>
    <row r="2" spans="1:2" ht="36.6" customHeight="1" thickBot="1">
      <c r="A2" s="32" t="s">
        <v>51</v>
      </c>
      <c r="B2" s="31" t="s">
        <v>90</v>
      </c>
    </row>
    <row r="3" spans="1:2" ht="35.25" customHeight="1" thickBot="1">
      <c r="A3" s="33" t="s">
        <v>55</v>
      </c>
      <c r="B3" s="8" t="s">
        <v>94</v>
      </c>
    </row>
    <row r="4" spans="1:2" ht="35.25" customHeight="1" thickBot="1">
      <c r="A4" s="34" t="s">
        <v>56</v>
      </c>
      <c r="B4" s="6" t="s">
        <v>87</v>
      </c>
    </row>
    <row r="5" spans="1:2" ht="35.25" customHeight="1" thickBot="1">
      <c r="A5" s="33" t="s">
        <v>57</v>
      </c>
      <c r="B5" s="8" t="s">
        <v>97</v>
      </c>
    </row>
    <row r="6" spans="1:2" ht="35.25" customHeight="1" thickBot="1">
      <c r="A6" s="34" t="s">
        <v>63</v>
      </c>
      <c r="B6" s="6" t="s">
        <v>98</v>
      </c>
    </row>
    <row r="7" spans="1:2" ht="35.25" customHeight="1" thickBot="1">
      <c r="A7" s="33" t="s">
        <v>58</v>
      </c>
      <c r="B7" s="8" t="s">
        <v>89</v>
      </c>
    </row>
    <row r="8" spans="1:2" ht="35.25" customHeight="1" thickBot="1">
      <c r="A8" s="34" t="s">
        <v>59</v>
      </c>
      <c r="B8" s="6" t="s">
        <v>80</v>
      </c>
    </row>
    <row r="9" spans="1:2" ht="35.25" customHeight="1" thickBot="1">
      <c r="A9" s="33" t="s">
        <v>60</v>
      </c>
      <c r="B9" s="8" t="s">
        <v>93</v>
      </c>
    </row>
    <row r="10" spans="1:2" ht="35.25" customHeight="1" thickBot="1">
      <c r="A10" s="34" t="s">
        <v>86</v>
      </c>
      <c r="B10" s="6" t="s">
        <v>96</v>
      </c>
    </row>
    <row r="11" spans="1:2" ht="43.7" customHeight="1" thickBot="1">
      <c r="A11" s="33" t="s">
        <v>61</v>
      </c>
      <c r="B11" s="9" t="s">
        <v>81</v>
      </c>
    </row>
    <row r="12" spans="1:2" ht="35.25" customHeight="1" thickBot="1">
      <c r="A12" s="34" t="s">
        <v>62</v>
      </c>
      <c r="B12" s="6" t="s">
        <v>82</v>
      </c>
    </row>
    <row r="13" spans="1:2" ht="35.25" customHeight="1" thickBot="1">
      <c r="A13" s="33" t="s">
        <v>88</v>
      </c>
      <c r="B13" s="8" t="s">
        <v>83</v>
      </c>
    </row>
    <row r="14" spans="1:2" ht="35.25" customHeight="1" thickBot="1">
      <c r="A14" s="34" t="s">
        <v>64</v>
      </c>
      <c r="B14" s="6" t="s">
        <v>92</v>
      </c>
    </row>
    <row r="15" spans="1:2" ht="35.25" customHeight="1" thickBot="1">
      <c r="A15" s="33" t="s">
        <v>65</v>
      </c>
      <c r="B15" s="8" t="s">
        <v>84</v>
      </c>
    </row>
    <row r="16" spans="1:2" ht="35.25" customHeight="1" thickBot="1">
      <c r="A16" s="34" t="s">
        <v>66</v>
      </c>
      <c r="B16" s="6" t="s">
        <v>102</v>
      </c>
    </row>
    <row r="17" spans="1:2" ht="35.1" customHeight="1" thickBot="1">
      <c r="A17" s="33" t="s">
        <v>67</v>
      </c>
      <c r="B17" s="8" t="s">
        <v>95</v>
      </c>
    </row>
    <row r="18" spans="1:2" ht="35.1" customHeight="1" thickBot="1">
      <c r="A18" s="34" t="s">
        <v>68</v>
      </c>
      <c r="B18" s="6" t="s">
        <v>85</v>
      </c>
    </row>
    <row r="19" spans="1:2" ht="44.65" customHeight="1" thickBot="1">
      <c r="A19" s="33" t="s">
        <v>69</v>
      </c>
      <c r="B19" s="9" t="s">
        <v>91</v>
      </c>
    </row>
    <row r="20" spans="1:2" ht="35.25" customHeight="1" thickBot="1">
      <c r="A20" s="34" t="s">
        <v>70</v>
      </c>
      <c r="B20" s="6" t="s">
        <v>101</v>
      </c>
    </row>
    <row r="21" spans="1:2" ht="35.25" customHeight="1" thickBot="1">
      <c r="A21" s="33" t="s">
        <v>72</v>
      </c>
      <c r="B21" s="8" t="s">
        <v>100</v>
      </c>
    </row>
    <row r="22" spans="1:2" ht="35.25" customHeight="1" thickBot="1">
      <c r="A22" s="35" t="s">
        <v>73</v>
      </c>
      <c r="B22" s="7"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zoomScale="80" zoomScaleNormal="80" workbookViewId="0">
      <selection activeCell="F13" sqref="F13"/>
    </sheetView>
  </sheetViews>
  <sheetFormatPr defaultRowHeight="15"/>
  <cols>
    <col min="1" max="1" width="10.5703125" customWidth="1"/>
    <col min="13" max="13" width="3.7109375" bestFit="1" customWidth="1"/>
  </cols>
  <sheetData>
    <row r="1" spans="1:21">
      <c r="A1" s="47" t="s">
        <v>46</v>
      </c>
      <c r="B1" s="47"/>
      <c r="C1" s="47"/>
      <c r="D1" s="47"/>
      <c r="E1" s="47"/>
      <c r="F1" s="47"/>
      <c r="G1" s="47"/>
      <c r="H1" s="47"/>
      <c r="I1" s="47"/>
      <c r="J1" s="47"/>
      <c r="K1" s="47"/>
      <c r="L1" s="47"/>
    </row>
    <row r="2" spans="1:21" ht="15" customHeight="1">
      <c r="A2" s="14" t="s">
        <v>34</v>
      </c>
      <c r="B2" s="15" t="s">
        <v>35</v>
      </c>
      <c r="C2" s="15" t="s">
        <v>36</v>
      </c>
      <c r="D2" s="15" t="s">
        <v>37</v>
      </c>
      <c r="E2" s="15" t="s">
        <v>38</v>
      </c>
      <c r="F2" s="15" t="s">
        <v>39</v>
      </c>
      <c r="G2" s="15" t="s">
        <v>40</v>
      </c>
      <c r="H2" s="15" t="s">
        <v>41</v>
      </c>
      <c r="I2" s="15" t="s">
        <v>42</v>
      </c>
      <c r="J2" s="15" t="s">
        <v>43</v>
      </c>
      <c r="K2" s="15" t="s">
        <v>44</v>
      </c>
      <c r="L2" s="16" t="s">
        <v>45</v>
      </c>
      <c r="N2" s="49" t="s">
        <v>76</v>
      </c>
      <c r="O2" s="49"/>
      <c r="P2" s="49"/>
      <c r="Q2" s="49"/>
      <c r="R2" s="49"/>
      <c r="S2" s="49"/>
      <c r="T2" s="49"/>
      <c r="U2" s="49"/>
    </row>
    <row r="3" spans="1:21" ht="15" customHeight="1">
      <c r="A3" s="17" t="s">
        <v>0</v>
      </c>
      <c r="B3" s="18">
        <v>0</v>
      </c>
      <c r="C3" s="18">
        <v>0.66674718072595585</v>
      </c>
      <c r="D3" s="18">
        <v>0.78947079429423639</v>
      </c>
      <c r="E3" s="18">
        <v>0.87787226228039839</v>
      </c>
      <c r="F3" s="18">
        <v>0.92049012290034915</v>
      </c>
      <c r="G3" s="18">
        <v>0.94333159382779219</v>
      </c>
      <c r="H3" s="18">
        <v>0.96667697566179134</v>
      </c>
      <c r="I3" s="18">
        <v>0.97717584555417436</v>
      </c>
      <c r="J3" s="18">
        <v>0.99654946889328411</v>
      </c>
      <c r="K3" s="18">
        <v>0.99736801539055631</v>
      </c>
      <c r="L3" s="26">
        <v>0.99878822084541141</v>
      </c>
      <c r="M3" s="48" t="s">
        <v>47</v>
      </c>
      <c r="N3" s="49"/>
      <c r="O3" s="49"/>
      <c r="P3" s="49"/>
      <c r="Q3" s="49"/>
      <c r="R3" s="49"/>
      <c r="S3" s="49"/>
      <c r="T3" s="49"/>
      <c r="U3" s="49"/>
    </row>
    <row r="4" spans="1:21">
      <c r="A4" s="20" t="s">
        <v>1</v>
      </c>
      <c r="B4" s="21">
        <v>0</v>
      </c>
      <c r="C4" s="21">
        <v>0.50715736127794009</v>
      </c>
      <c r="D4" s="21">
        <v>0.649704254728805</v>
      </c>
      <c r="E4" s="21">
        <v>0.76887558836790404</v>
      </c>
      <c r="F4" s="21">
        <v>0.82133908254527765</v>
      </c>
      <c r="G4" s="21">
        <v>0.86441627770779872</v>
      </c>
      <c r="H4" s="21">
        <v>0.92257004129958753</v>
      </c>
      <c r="I4" s="21">
        <v>0.93710122322993905</v>
      </c>
      <c r="J4" s="21">
        <v>0.98447426138666361</v>
      </c>
      <c r="K4" s="21">
        <v>0.98815732888162844</v>
      </c>
      <c r="L4" s="27">
        <v>0.99454757374173086</v>
      </c>
      <c r="M4" s="48"/>
      <c r="N4" s="49"/>
      <c r="O4" s="49"/>
      <c r="P4" s="49"/>
      <c r="Q4" s="49"/>
      <c r="R4" s="49"/>
      <c r="S4" s="49"/>
      <c r="T4" s="49"/>
      <c r="U4" s="49"/>
    </row>
    <row r="5" spans="1:21">
      <c r="A5" s="17" t="s">
        <v>2</v>
      </c>
      <c r="B5" s="18">
        <v>0</v>
      </c>
      <c r="C5" s="18">
        <v>0.50715736127794009</v>
      </c>
      <c r="D5" s="18">
        <v>0.649704254728805</v>
      </c>
      <c r="E5" s="18">
        <v>0.76887558836790404</v>
      </c>
      <c r="F5" s="18">
        <v>0.82133908254527765</v>
      </c>
      <c r="G5" s="18">
        <v>0.86441627770779872</v>
      </c>
      <c r="H5" s="18">
        <v>0.92257004129958753</v>
      </c>
      <c r="I5" s="18">
        <v>0.93710122322993905</v>
      </c>
      <c r="J5" s="18">
        <v>0.98447426138666361</v>
      </c>
      <c r="K5" s="18">
        <v>0.98815732888162844</v>
      </c>
      <c r="L5" s="26">
        <v>0.99454757374173086</v>
      </c>
      <c r="M5" s="48"/>
      <c r="N5" s="49"/>
      <c r="O5" s="49"/>
      <c r="P5" s="49"/>
      <c r="Q5" s="49"/>
      <c r="R5" s="49"/>
      <c r="S5" s="49"/>
      <c r="T5" s="49"/>
      <c r="U5" s="49"/>
    </row>
    <row r="6" spans="1:21">
      <c r="A6" s="20" t="s">
        <v>3</v>
      </c>
      <c r="B6" s="21">
        <v>0</v>
      </c>
      <c r="C6" s="21">
        <v>0.18</v>
      </c>
      <c r="D6" s="21">
        <v>0.18</v>
      </c>
      <c r="E6" s="21">
        <v>0.35</v>
      </c>
      <c r="F6" s="21">
        <v>0.35</v>
      </c>
      <c r="G6" s="21">
        <v>1</v>
      </c>
      <c r="H6" s="21">
        <v>1</v>
      </c>
      <c r="I6" s="21">
        <v>1</v>
      </c>
      <c r="J6" s="21">
        <v>1</v>
      </c>
      <c r="K6" s="21">
        <v>1</v>
      </c>
      <c r="L6" s="27">
        <v>1</v>
      </c>
      <c r="M6" s="48"/>
      <c r="N6" s="3"/>
      <c r="O6" s="3"/>
      <c r="P6" s="3"/>
      <c r="Q6" s="3"/>
      <c r="R6" s="3"/>
      <c r="S6" s="3"/>
    </row>
    <row r="7" spans="1:21">
      <c r="A7" s="17" t="s">
        <v>4</v>
      </c>
      <c r="B7" s="18">
        <v>0</v>
      </c>
      <c r="C7" s="18">
        <v>0.55000000000000004</v>
      </c>
      <c r="D7" s="18">
        <v>0.55000000000000004</v>
      </c>
      <c r="E7" s="18">
        <v>0.55000000000000004</v>
      </c>
      <c r="F7" s="18">
        <v>0.81</v>
      </c>
      <c r="G7" s="18">
        <v>0.81</v>
      </c>
      <c r="H7" s="18">
        <v>1</v>
      </c>
      <c r="I7" s="18">
        <v>1</v>
      </c>
      <c r="J7" s="18">
        <v>1</v>
      </c>
      <c r="K7" s="18">
        <v>1</v>
      </c>
      <c r="L7" s="26">
        <v>1</v>
      </c>
      <c r="M7" s="48"/>
      <c r="N7" s="3"/>
      <c r="O7" s="3"/>
      <c r="P7" s="3"/>
      <c r="Q7" s="3"/>
      <c r="R7" s="3"/>
      <c r="S7" s="3"/>
    </row>
    <row r="8" spans="1:21">
      <c r="A8" s="20" t="s">
        <v>5</v>
      </c>
      <c r="B8" s="21">
        <v>0</v>
      </c>
      <c r="C8" s="21">
        <v>0.3</v>
      </c>
      <c r="D8" s="21">
        <v>0.4</v>
      </c>
      <c r="E8" s="21">
        <v>0.6</v>
      </c>
      <c r="F8" s="21">
        <v>0.75</v>
      </c>
      <c r="G8" s="21">
        <v>0.85</v>
      </c>
      <c r="H8" s="21">
        <v>1</v>
      </c>
      <c r="I8" s="21">
        <v>1</v>
      </c>
      <c r="J8" s="21">
        <v>1</v>
      </c>
      <c r="K8" s="21">
        <v>1</v>
      </c>
      <c r="L8" s="27">
        <v>1</v>
      </c>
      <c r="M8" s="48"/>
      <c r="N8" s="3"/>
      <c r="O8" s="3"/>
      <c r="P8" s="3"/>
      <c r="Q8" s="3"/>
      <c r="R8" s="3"/>
      <c r="S8" s="3"/>
    </row>
    <row r="9" spans="1:21">
      <c r="A9" s="17" t="s">
        <v>103</v>
      </c>
      <c r="B9" s="18">
        <v>0</v>
      </c>
      <c r="C9" s="18">
        <v>0.3</v>
      </c>
      <c r="D9" s="18">
        <v>0.4</v>
      </c>
      <c r="E9" s="18">
        <v>0.6</v>
      </c>
      <c r="F9" s="18">
        <v>0.75</v>
      </c>
      <c r="G9" s="18">
        <v>0.85</v>
      </c>
      <c r="H9" s="18">
        <v>1</v>
      </c>
      <c r="I9" s="18">
        <v>1</v>
      </c>
      <c r="J9" s="18">
        <v>1</v>
      </c>
      <c r="K9" s="18">
        <v>1</v>
      </c>
      <c r="L9" s="26">
        <v>1</v>
      </c>
      <c r="M9" s="48"/>
      <c r="N9" s="3"/>
      <c r="O9" s="3"/>
      <c r="P9" s="3"/>
      <c r="Q9" s="3"/>
      <c r="R9" s="3"/>
      <c r="S9" s="3"/>
    </row>
    <row r="10" spans="1:21">
      <c r="A10" s="20" t="s">
        <v>6</v>
      </c>
      <c r="B10" s="21">
        <v>0</v>
      </c>
      <c r="C10" s="21">
        <v>0.50715736127794009</v>
      </c>
      <c r="D10" s="21">
        <v>0.649704254728805</v>
      </c>
      <c r="E10" s="21">
        <v>0.76887558836790404</v>
      </c>
      <c r="F10" s="21">
        <v>0.82133908254527765</v>
      </c>
      <c r="G10" s="21">
        <v>0.86441627770779872</v>
      </c>
      <c r="H10" s="21">
        <v>0.92257004129958753</v>
      </c>
      <c r="I10" s="21">
        <v>0.93710122322993905</v>
      </c>
      <c r="J10" s="21">
        <v>0.98447426138666361</v>
      </c>
      <c r="K10" s="21">
        <v>0.98815732888162844</v>
      </c>
      <c r="L10" s="27">
        <v>0.99454757374173086</v>
      </c>
      <c r="M10" s="48"/>
      <c r="N10" s="3"/>
      <c r="O10" s="3"/>
      <c r="P10" s="3"/>
      <c r="Q10" s="3"/>
      <c r="R10" s="3"/>
      <c r="S10" s="3"/>
    </row>
    <row r="11" spans="1:21">
      <c r="A11" s="17" t="s">
        <v>7</v>
      </c>
      <c r="B11" s="18">
        <v>0</v>
      </c>
      <c r="C11" s="18">
        <v>0.52945395812496288</v>
      </c>
      <c r="D11" s="18">
        <v>0.64542468017435539</v>
      </c>
      <c r="E11" s="18">
        <v>0.75559488392571639</v>
      </c>
      <c r="F11" s="18">
        <v>0.8390733704161446</v>
      </c>
      <c r="G11" s="18">
        <v>0.90587979006268238</v>
      </c>
      <c r="H11" s="18">
        <v>0.96496699993724477</v>
      </c>
      <c r="I11" s="18">
        <v>0.97173681327072858</v>
      </c>
      <c r="J11" s="18">
        <v>0.99161718748685124</v>
      </c>
      <c r="K11" s="18">
        <v>0.99399464206086152</v>
      </c>
      <c r="L11" s="26">
        <v>0.99751457054114012</v>
      </c>
      <c r="M11" s="48"/>
      <c r="N11" s="3"/>
      <c r="O11" s="3"/>
      <c r="P11" s="3"/>
      <c r="Q11" s="3"/>
      <c r="R11" s="3"/>
      <c r="S11" s="3"/>
    </row>
    <row r="12" spans="1:21">
      <c r="A12" s="20" t="s">
        <v>8</v>
      </c>
      <c r="B12" s="21">
        <v>0</v>
      </c>
      <c r="C12" s="21">
        <v>0.52945395812496288</v>
      </c>
      <c r="D12" s="21">
        <v>0.64542468017435539</v>
      </c>
      <c r="E12" s="21">
        <v>0.75559488392571639</v>
      </c>
      <c r="F12" s="21">
        <v>0.8390733704161446</v>
      </c>
      <c r="G12" s="21">
        <v>0.90587979006268238</v>
      </c>
      <c r="H12" s="21">
        <v>0.96496699993724477</v>
      </c>
      <c r="I12" s="21">
        <v>0.97173681327072858</v>
      </c>
      <c r="J12" s="21">
        <v>0.99161718748685124</v>
      </c>
      <c r="K12" s="21">
        <v>0.99399464206086152</v>
      </c>
      <c r="L12" s="27">
        <v>0.99751457054114012</v>
      </c>
      <c r="M12" s="48"/>
      <c r="N12" s="3"/>
      <c r="O12" s="3"/>
      <c r="P12" s="3"/>
      <c r="Q12" s="3"/>
      <c r="R12" s="3"/>
      <c r="S12" s="3"/>
    </row>
    <row r="13" spans="1:21">
      <c r="A13" s="17" t="s">
        <v>9</v>
      </c>
      <c r="B13" s="18">
        <v>0</v>
      </c>
      <c r="C13" s="18">
        <v>0.52945395812496288</v>
      </c>
      <c r="D13" s="18">
        <v>0.64542468017435539</v>
      </c>
      <c r="E13" s="18">
        <v>0.75559488392571639</v>
      </c>
      <c r="F13" s="18">
        <v>0.8390733704161446</v>
      </c>
      <c r="G13" s="18">
        <v>0.90587979006268238</v>
      </c>
      <c r="H13" s="18">
        <v>0.96496699993724477</v>
      </c>
      <c r="I13" s="18">
        <v>0.97173681327072858</v>
      </c>
      <c r="J13" s="18">
        <v>0.99161718748685124</v>
      </c>
      <c r="K13" s="18">
        <v>0.99399464206086152</v>
      </c>
      <c r="L13" s="26">
        <v>0.99751457054114012</v>
      </c>
      <c r="M13" s="48"/>
      <c r="N13" s="3"/>
      <c r="O13" s="3"/>
      <c r="P13" s="3"/>
      <c r="Q13" s="3"/>
      <c r="R13" s="3"/>
      <c r="S13" s="3"/>
    </row>
    <row r="14" spans="1:21">
      <c r="A14" s="20" t="s">
        <v>10</v>
      </c>
      <c r="B14" s="21">
        <v>0</v>
      </c>
      <c r="C14" s="21">
        <v>0.52945395812496288</v>
      </c>
      <c r="D14" s="21">
        <v>0.64542468017435539</v>
      </c>
      <c r="E14" s="21">
        <v>0.75559488392571639</v>
      </c>
      <c r="F14" s="21">
        <v>0.8390733704161446</v>
      </c>
      <c r="G14" s="21">
        <v>0.90587979006268238</v>
      </c>
      <c r="H14" s="21">
        <v>0.96496699993724477</v>
      </c>
      <c r="I14" s="21">
        <v>0.97173681327072858</v>
      </c>
      <c r="J14" s="21">
        <v>0.99161718748685124</v>
      </c>
      <c r="K14" s="21">
        <v>0.99399464206086152</v>
      </c>
      <c r="L14" s="27">
        <v>0.99751457054114012</v>
      </c>
      <c r="M14" s="48"/>
      <c r="N14" s="3"/>
      <c r="O14" s="3"/>
      <c r="P14" s="3"/>
      <c r="Q14" s="3"/>
      <c r="R14" s="3"/>
      <c r="S14" s="3"/>
    </row>
    <row r="15" spans="1:21">
      <c r="A15" s="17" t="s">
        <v>11</v>
      </c>
      <c r="B15" s="18">
        <v>0</v>
      </c>
      <c r="C15" s="18">
        <v>0.52945395812496288</v>
      </c>
      <c r="D15" s="18">
        <v>0.64542468017435539</v>
      </c>
      <c r="E15" s="18">
        <v>0.75559488392571639</v>
      </c>
      <c r="F15" s="18">
        <v>0.8390733704161446</v>
      </c>
      <c r="G15" s="18">
        <v>0.90587979006268238</v>
      </c>
      <c r="H15" s="18">
        <v>0.96496699993724477</v>
      </c>
      <c r="I15" s="18">
        <v>0.97173681327072858</v>
      </c>
      <c r="J15" s="18">
        <v>0.99161718748685124</v>
      </c>
      <c r="K15" s="18">
        <v>0.99399464206086152</v>
      </c>
      <c r="L15" s="26">
        <v>0.99751457054114012</v>
      </c>
      <c r="M15" s="48"/>
      <c r="N15" s="3"/>
      <c r="O15" s="3"/>
      <c r="P15" s="3"/>
      <c r="Q15" s="3"/>
      <c r="R15" s="3"/>
      <c r="S15" s="3"/>
    </row>
    <row r="16" spans="1:21">
      <c r="A16" s="20" t="s">
        <v>12</v>
      </c>
      <c r="B16" s="21">
        <v>0</v>
      </c>
      <c r="C16" s="21">
        <v>0.52945395812496288</v>
      </c>
      <c r="D16" s="21">
        <v>0.64542468017435539</v>
      </c>
      <c r="E16" s="21">
        <v>0.75559488392571639</v>
      </c>
      <c r="F16" s="21">
        <v>0.8390733704161446</v>
      </c>
      <c r="G16" s="21">
        <v>0.90587979006268238</v>
      </c>
      <c r="H16" s="21">
        <v>0.96496699993724477</v>
      </c>
      <c r="I16" s="21">
        <v>0.97173681327072858</v>
      </c>
      <c r="J16" s="21">
        <v>0.99161718748685124</v>
      </c>
      <c r="K16" s="21">
        <v>0.99399464206086152</v>
      </c>
      <c r="L16" s="27">
        <v>0.99751457054114012</v>
      </c>
      <c r="M16" s="48"/>
    </row>
    <row r="17" spans="1:13">
      <c r="A17" s="17" t="s">
        <v>13</v>
      </c>
      <c r="B17" s="18">
        <v>0</v>
      </c>
      <c r="C17" s="18">
        <v>0.52945395812496288</v>
      </c>
      <c r="D17" s="18">
        <v>0.64542468017435539</v>
      </c>
      <c r="E17" s="18">
        <v>0.75559488392571639</v>
      </c>
      <c r="F17" s="18">
        <v>0.8390733704161446</v>
      </c>
      <c r="G17" s="18">
        <v>0.90587979006268238</v>
      </c>
      <c r="H17" s="18">
        <v>0.96496699993724477</v>
      </c>
      <c r="I17" s="18">
        <v>0.97173681327072858</v>
      </c>
      <c r="J17" s="18">
        <v>0.99161718748685124</v>
      </c>
      <c r="K17" s="18">
        <v>0.99399464206086152</v>
      </c>
      <c r="L17" s="26">
        <v>0.99751457054114012</v>
      </c>
      <c r="M17" s="48"/>
    </row>
    <row r="18" spans="1:13">
      <c r="A18" s="20" t="s">
        <v>14</v>
      </c>
      <c r="B18" s="21">
        <v>0</v>
      </c>
      <c r="C18" s="21">
        <v>0.52945395812496288</v>
      </c>
      <c r="D18" s="21">
        <v>0.64542468017435539</v>
      </c>
      <c r="E18" s="21">
        <v>0.75559488392571639</v>
      </c>
      <c r="F18" s="21">
        <v>0.8390733704161446</v>
      </c>
      <c r="G18" s="21">
        <v>0.90587979006268238</v>
      </c>
      <c r="H18" s="21">
        <v>0.96496699993724477</v>
      </c>
      <c r="I18" s="21">
        <v>0.97173681327072858</v>
      </c>
      <c r="J18" s="21">
        <v>0.99161718748685124</v>
      </c>
      <c r="K18" s="21">
        <v>0.99399464206086152</v>
      </c>
      <c r="L18" s="27">
        <v>0.99751457054114012</v>
      </c>
      <c r="M18" s="48"/>
    </row>
    <row r="19" spans="1:13">
      <c r="A19" s="17" t="s">
        <v>15</v>
      </c>
      <c r="B19" s="18">
        <v>0</v>
      </c>
      <c r="C19" s="18">
        <v>0.75</v>
      </c>
      <c r="D19" s="18">
        <v>1</v>
      </c>
      <c r="E19" s="18">
        <v>1</v>
      </c>
      <c r="F19" s="18">
        <v>1</v>
      </c>
      <c r="G19" s="18">
        <v>1</v>
      </c>
      <c r="H19" s="18">
        <v>1</v>
      </c>
      <c r="I19" s="18">
        <v>1</v>
      </c>
      <c r="J19" s="18">
        <v>1</v>
      </c>
      <c r="K19" s="18">
        <v>1</v>
      </c>
      <c r="L19" s="26">
        <v>1</v>
      </c>
      <c r="M19" s="48"/>
    </row>
    <row r="20" spans="1:13">
      <c r="A20" s="20" t="s">
        <v>16</v>
      </c>
      <c r="B20" s="21">
        <v>0</v>
      </c>
      <c r="C20" s="21">
        <v>0.85</v>
      </c>
      <c r="D20" s="21">
        <v>0.85</v>
      </c>
      <c r="E20" s="21">
        <v>0.9</v>
      </c>
      <c r="F20" s="21">
        <v>0.9</v>
      </c>
      <c r="G20" s="21">
        <v>0.9</v>
      </c>
      <c r="H20" s="21">
        <v>0.95</v>
      </c>
      <c r="I20" s="21">
        <v>1</v>
      </c>
      <c r="J20" s="21">
        <v>1</v>
      </c>
      <c r="K20" s="21">
        <v>1</v>
      </c>
      <c r="L20" s="27">
        <v>1</v>
      </c>
      <c r="M20" s="48"/>
    </row>
    <row r="21" spans="1:13">
      <c r="A21" s="17" t="s">
        <v>17</v>
      </c>
      <c r="B21" s="18">
        <v>0</v>
      </c>
      <c r="C21" s="18">
        <v>0.76</v>
      </c>
      <c r="D21" s="18">
        <v>0.76</v>
      </c>
      <c r="E21" s="18">
        <v>0.8</v>
      </c>
      <c r="F21" s="18">
        <v>0.84000000000000008</v>
      </c>
      <c r="G21" s="18">
        <v>0.88</v>
      </c>
      <c r="H21" s="18">
        <v>0.92</v>
      </c>
      <c r="I21" s="18">
        <v>0.96</v>
      </c>
      <c r="J21" s="18">
        <v>1</v>
      </c>
      <c r="K21" s="18">
        <v>1</v>
      </c>
      <c r="L21" s="26">
        <v>1</v>
      </c>
      <c r="M21" s="48"/>
    </row>
    <row r="22" spans="1:13">
      <c r="A22" s="20" t="s">
        <v>18</v>
      </c>
      <c r="B22" s="21">
        <v>0</v>
      </c>
      <c r="C22" s="21">
        <v>0.62415194346289748</v>
      </c>
      <c r="D22" s="21">
        <v>0.6828136042402827</v>
      </c>
      <c r="E22" s="21">
        <v>0.76500883392226149</v>
      </c>
      <c r="F22" s="21">
        <v>0.84720406360424028</v>
      </c>
      <c r="G22" s="21">
        <v>0.92939929328621906</v>
      </c>
      <c r="H22" s="21">
        <v>0.95293286219081275</v>
      </c>
      <c r="I22" s="21">
        <v>0.97646643109540632</v>
      </c>
      <c r="J22" s="21">
        <v>1</v>
      </c>
      <c r="K22" s="21">
        <v>1</v>
      </c>
      <c r="L22" s="27">
        <v>1</v>
      </c>
      <c r="M22" s="48"/>
    </row>
    <row r="23" spans="1:13">
      <c r="A23" s="17" t="s">
        <v>19</v>
      </c>
      <c r="B23" s="18">
        <v>0</v>
      </c>
      <c r="C23" s="18">
        <v>1</v>
      </c>
      <c r="D23" s="18">
        <v>1</v>
      </c>
      <c r="E23" s="18">
        <v>1</v>
      </c>
      <c r="F23" s="18">
        <v>1</v>
      </c>
      <c r="G23" s="18">
        <v>1</v>
      </c>
      <c r="H23" s="18">
        <v>1</v>
      </c>
      <c r="I23" s="18">
        <v>1</v>
      </c>
      <c r="J23" s="18">
        <v>1</v>
      </c>
      <c r="K23" s="18">
        <v>1</v>
      </c>
      <c r="L23" s="26">
        <v>1</v>
      </c>
      <c r="M23" s="48"/>
    </row>
    <row r="24" spans="1:13">
      <c r="A24" s="20" t="s">
        <v>20</v>
      </c>
      <c r="B24" s="21">
        <v>0</v>
      </c>
      <c r="C24" s="21">
        <v>0.42439887019525979</v>
      </c>
      <c r="D24" s="21">
        <v>0.57422080314380453</v>
      </c>
      <c r="E24" s="21">
        <v>0.60223504850792087</v>
      </c>
      <c r="F24" s="21">
        <v>0.6450317245896271</v>
      </c>
      <c r="G24" s="21">
        <v>0.70261083138892311</v>
      </c>
      <c r="H24" s="21">
        <v>0.76018993818821901</v>
      </c>
      <c r="I24" s="21">
        <v>0.8177690449875149</v>
      </c>
      <c r="J24" s="21">
        <v>0.8753481517868108</v>
      </c>
      <c r="K24" s="21">
        <v>0.91689876785787383</v>
      </c>
      <c r="L24" s="27">
        <v>0.95844938392893686</v>
      </c>
      <c r="M24" s="48"/>
    </row>
    <row r="25" spans="1:13">
      <c r="A25" s="17" t="s">
        <v>21</v>
      </c>
      <c r="B25" s="18">
        <v>0</v>
      </c>
      <c r="C25" s="18">
        <v>1</v>
      </c>
      <c r="D25" s="18">
        <v>1</v>
      </c>
      <c r="E25" s="18">
        <v>1</v>
      </c>
      <c r="F25" s="18">
        <v>1</v>
      </c>
      <c r="G25" s="18">
        <v>1</v>
      </c>
      <c r="H25" s="18">
        <v>1</v>
      </c>
      <c r="I25" s="18">
        <v>1</v>
      </c>
      <c r="J25" s="18">
        <v>1</v>
      </c>
      <c r="K25" s="18">
        <v>1</v>
      </c>
      <c r="L25" s="26">
        <v>1</v>
      </c>
      <c r="M25" s="48"/>
    </row>
    <row r="26" spans="1:13">
      <c r="A26" s="20" t="s">
        <v>104</v>
      </c>
      <c r="B26" s="21">
        <v>0</v>
      </c>
      <c r="C26" s="21">
        <v>1</v>
      </c>
      <c r="D26" s="21">
        <v>1</v>
      </c>
      <c r="E26" s="21">
        <v>1</v>
      </c>
      <c r="F26" s="21">
        <v>1</v>
      </c>
      <c r="G26" s="21">
        <v>1</v>
      </c>
      <c r="H26" s="21">
        <v>1</v>
      </c>
      <c r="I26" s="21">
        <v>1</v>
      </c>
      <c r="J26" s="21">
        <v>1</v>
      </c>
      <c r="K26" s="21">
        <v>1</v>
      </c>
      <c r="L26" s="27">
        <v>1</v>
      </c>
      <c r="M26" s="48"/>
    </row>
    <row r="27" spans="1:13">
      <c r="A27" s="17" t="s">
        <v>22</v>
      </c>
      <c r="B27" s="18">
        <v>0</v>
      </c>
      <c r="C27" s="18">
        <v>0.33</v>
      </c>
      <c r="D27" s="18">
        <v>0.83</v>
      </c>
      <c r="E27" s="18">
        <v>1</v>
      </c>
      <c r="F27" s="18">
        <v>1</v>
      </c>
      <c r="G27" s="18">
        <v>1</v>
      </c>
      <c r="H27" s="18">
        <v>1</v>
      </c>
      <c r="I27" s="18">
        <v>1</v>
      </c>
      <c r="J27" s="18">
        <v>1</v>
      </c>
      <c r="K27" s="18">
        <v>1</v>
      </c>
      <c r="L27" s="26">
        <v>1</v>
      </c>
      <c r="M27" s="48"/>
    </row>
    <row r="28" spans="1:13">
      <c r="A28" s="20" t="s">
        <v>23</v>
      </c>
      <c r="B28" s="21">
        <v>0</v>
      </c>
      <c r="C28" s="21">
        <v>0.88</v>
      </c>
      <c r="D28" s="21">
        <v>0.89</v>
      </c>
      <c r="E28" s="21">
        <v>0.90669999999999995</v>
      </c>
      <c r="F28" s="21">
        <v>0.92259999999999998</v>
      </c>
      <c r="G28" s="21">
        <v>0.94</v>
      </c>
      <c r="H28" s="21">
        <v>0.94699999999999995</v>
      </c>
      <c r="I28" s="21">
        <v>1</v>
      </c>
      <c r="J28" s="21">
        <v>1</v>
      </c>
      <c r="K28" s="21">
        <v>1</v>
      </c>
      <c r="L28" s="27">
        <v>1</v>
      </c>
      <c r="M28" s="48"/>
    </row>
    <row r="29" spans="1:13">
      <c r="A29" s="17" t="s">
        <v>105</v>
      </c>
      <c r="B29" s="18">
        <v>0</v>
      </c>
      <c r="C29" s="18">
        <v>0.8</v>
      </c>
      <c r="D29" s="18">
        <v>0.85</v>
      </c>
      <c r="E29" s="18">
        <v>0.9</v>
      </c>
      <c r="F29" s="18">
        <v>0.95</v>
      </c>
      <c r="G29" s="18">
        <v>1</v>
      </c>
      <c r="H29" s="18">
        <v>1</v>
      </c>
      <c r="I29" s="18">
        <v>1</v>
      </c>
      <c r="J29" s="18">
        <v>1</v>
      </c>
      <c r="K29" s="18">
        <v>1</v>
      </c>
      <c r="L29" s="26">
        <v>1</v>
      </c>
      <c r="M29" s="48"/>
    </row>
    <row r="30" spans="1:13">
      <c r="A30" s="20" t="s">
        <v>106</v>
      </c>
      <c r="B30" s="21">
        <v>0</v>
      </c>
      <c r="C30" s="21">
        <v>1</v>
      </c>
      <c r="D30" s="21">
        <v>1</v>
      </c>
      <c r="E30" s="21">
        <v>1</v>
      </c>
      <c r="F30" s="21">
        <v>1</v>
      </c>
      <c r="G30" s="21">
        <v>1</v>
      </c>
      <c r="H30" s="21">
        <v>1</v>
      </c>
      <c r="I30" s="21">
        <v>1</v>
      </c>
      <c r="J30" s="21">
        <v>1</v>
      </c>
      <c r="K30" s="21">
        <v>1</v>
      </c>
      <c r="L30" s="27">
        <v>1</v>
      </c>
      <c r="M30" s="48"/>
    </row>
    <row r="31" spans="1:13">
      <c r="A31" s="17" t="s">
        <v>24</v>
      </c>
      <c r="B31" s="18">
        <v>0</v>
      </c>
      <c r="C31" s="18">
        <v>0.25</v>
      </c>
      <c r="D31" s="18">
        <v>0.4</v>
      </c>
      <c r="E31" s="18">
        <v>0.61</v>
      </c>
      <c r="F31" s="18">
        <v>0.61</v>
      </c>
      <c r="G31" s="18">
        <v>0.61</v>
      </c>
      <c r="H31" s="18">
        <v>0.78</v>
      </c>
      <c r="I31" s="18">
        <v>0.78</v>
      </c>
      <c r="J31" s="18">
        <v>1</v>
      </c>
      <c r="K31" s="18">
        <v>1</v>
      </c>
      <c r="L31" s="26">
        <v>1</v>
      </c>
      <c r="M31" s="48"/>
    </row>
    <row r="32" spans="1:13">
      <c r="A32" s="20" t="s">
        <v>107</v>
      </c>
      <c r="B32" s="21">
        <v>0</v>
      </c>
      <c r="C32" s="21">
        <v>1</v>
      </c>
      <c r="D32" s="21">
        <v>1</v>
      </c>
      <c r="E32" s="21">
        <v>1</v>
      </c>
      <c r="F32" s="21">
        <v>1</v>
      </c>
      <c r="G32" s="21">
        <v>1</v>
      </c>
      <c r="H32" s="21">
        <v>1</v>
      </c>
      <c r="I32" s="21">
        <v>1</v>
      </c>
      <c r="J32" s="21">
        <v>1</v>
      </c>
      <c r="K32" s="21">
        <v>1</v>
      </c>
      <c r="L32" s="27">
        <v>1</v>
      </c>
      <c r="M32" s="48"/>
    </row>
    <row r="33" spans="1:13">
      <c r="A33" s="17" t="s">
        <v>25</v>
      </c>
      <c r="B33" s="18">
        <v>0</v>
      </c>
      <c r="C33" s="18">
        <v>0.5</v>
      </c>
      <c r="D33" s="18">
        <v>0.6</v>
      </c>
      <c r="E33" s="18">
        <v>1</v>
      </c>
      <c r="F33" s="18">
        <v>1</v>
      </c>
      <c r="G33" s="18">
        <v>1</v>
      </c>
      <c r="H33" s="18">
        <v>1</v>
      </c>
      <c r="I33" s="18">
        <v>1</v>
      </c>
      <c r="J33" s="18">
        <v>1</v>
      </c>
      <c r="K33" s="18">
        <v>1</v>
      </c>
      <c r="L33" s="26">
        <v>1</v>
      </c>
      <c r="M33" s="48"/>
    </row>
    <row r="34" spans="1:13">
      <c r="A34" s="20" t="s">
        <v>26</v>
      </c>
      <c r="B34" s="21">
        <v>0</v>
      </c>
      <c r="C34" s="21">
        <v>0.59979577975854903</v>
      </c>
      <c r="D34" s="21">
        <v>0.70060546176871386</v>
      </c>
      <c r="E34" s="21">
        <v>0.78587561577154386</v>
      </c>
      <c r="F34" s="21">
        <v>0.82982386376421735</v>
      </c>
      <c r="G34" s="21">
        <v>0.86450840588982414</v>
      </c>
      <c r="H34" s="21">
        <v>0.91223941252642449</v>
      </c>
      <c r="I34" s="21">
        <v>0.92794722957288367</v>
      </c>
      <c r="J34" s="21">
        <v>0.968511460902856</v>
      </c>
      <c r="K34" s="21">
        <v>0.97700770400400927</v>
      </c>
      <c r="L34" s="27">
        <v>0.99032752838159188</v>
      </c>
      <c r="M34" s="48"/>
    </row>
    <row r="35" spans="1:13">
      <c r="A35" s="17" t="s">
        <v>27</v>
      </c>
      <c r="B35" s="18">
        <v>0</v>
      </c>
      <c r="C35" s="18">
        <v>0.52066021576464228</v>
      </c>
      <c r="D35" s="18">
        <v>0.56449770111488418</v>
      </c>
      <c r="E35" s="18">
        <v>0.84158998707816224</v>
      </c>
      <c r="F35" s="18">
        <v>0.8830600715208704</v>
      </c>
      <c r="G35" s="18">
        <v>0.90259308230910251</v>
      </c>
      <c r="H35" s="18">
        <v>0.8853138804579741</v>
      </c>
      <c r="I35" s="18">
        <v>0.88876972082819972</v>
      </c>
      <c r="J35" s="18">
        <v>0.89568140156865117</v>
      </c>
      <c r="K35" s="18">
        <v>0.90259308230910251</v>
      </c>
      <c r="L35" s="26">
        <v>0.96671274453826983</v>
      </c>
      <c r="M35" s="48"/>
    </row>
    <row r="36" spans="1:13">
      <c r="A36" s="20" t="s">
        <v>28</v>
      </c>
      <c r="B36" s="21">
        <v>0</v>
      </c>
      <c r="C36" s="21">
        <v>1</v>
      </c>
      <c r="D36" s="21">
        <v>1</v>
      </c>
      <c r="E36" s="21">
        <v>1</v>
      </c>
      <c r="F36" s="21">
        <v>1</v>
      </c>
      <c r="G36" s="21">
        <v>1</v>
      </c>
      <c r="H36" s="21">
        <v>1</v>
      </c>
      <c r="I36" s="21">
        <v>1</v>
      </c>
      <c r="J36" s="21">
        <v>1</v>
      </c>
      <c r="K36" s="21">
        <v>1</v>
      </c>
      <c r="L36" s="27">
        <v>1</v>
      </c>
      <c r="M36" s="48"/>
    </row>
    <row r="37" spans="1:13">
      <c r="A37" s="17" t="s">
        <v>29</v>
      </c>
      <c r="B37" s="18">
        <v>0</v>
      </c>
      <c r="C37" s="18">
        <v>0.50715736127794009</v>
      </c>
      <c r="D37" s="18">
        <v>0.649704254728805</v>
      </c>
      <c r="E37" s="18">
        <v>0.76887558836790404</v>
      </c>
      <c r="F37" s="18">
        <v>0.82133908254527765</v>
      </c>
      <c r="G37" s="18">
        <v>0.86441627770779872</v>
      </c>
      <c r="H37" s="18">
        <v>0.92257004129958753</v>
      </c>
      <c r="I37" s="18">
        <v>0.93710122322993905</v>
      </c>
      <c r="J37" s="18">
        <v>0.98447426138666361</v>
      </c>
      <c r="K37" s="18">
        <v>0.98815732888162844</v>
      </c>
      <c r="L37" s="26">
        <v>0.99454757374173086</v>
      </c>
    </row>
    <row r="38" spans="1:13">
      <c r="A38" s="20" t="s">
        <v>30</v>
      </c>
      <c r="B38" s="21">
        <v>0</v>
      </c>
      <c r="C38" s="21">
        <v>0.50715736127794009</v>
      </c>
      <c r="D38" s="21">
        <v>0.649704254728805</v>
      </c>
      <c r="E38" s="21">
        <v>0.76887558836790404</v>
      </c>
      <c r="F38" s="21">
        <v>0.82133908254527765</v>
      </c>
      <c r="G38" s="21">
        <v>0.86441627770779872</v>
      </c>
      <c r="H38" s="21">
        <v>0.92257004129958753</v>
      </c>
      <c r="I38" s="21">
        <v>0.93710122322993905</v>
      </c>
      <c r="J38" s="21">
        <v>0.98447426138666361</v>
      </c>
      <c r="K38" s="21">
        <v>0.98815732888162844</v>
      </c>
      <c r="L38" s="27">
        <v>0.99454757374173086</v>
      </c>
    </row>
    <row r="39" spans="1:13">
      <c r="A39" s="17" t="s">
        <v>31</v>
      </c>
      <c r="B39" s="18">
        <v>0</v>
      </c>
      <c r="C39" s="18">
        <v>0.50715736127794009</v>
      </c>
      <c r="D39" s="18">
        <v>0.649704254728805</v>
      </c>
      <c r="E39" s="18">
        <v>0.76887558836790404</v>
      </c>
      <c r="F39" s="18">
        <v>0.82133908254527765</v>
      </c>
      <c r="G39" s="18">
        <v>0.86441627770779872</v>
      </c>
      <c r="H39" s="18">
        <v>0.92257004129958753</v>
      </c>
      <c r="I39" s="18">
        <v>0.93710122322993905</v>
      </c>
      <c r="J39" s="18">
        <v>0.98447426138666361</v>
      </c>
      <c r="K39" s="18">
        <v>0.98815732888162844</v>
      </c>
      <c r="L39" s="26">
        <v>0.99454757374173086</v>
      </c>
    </row>
    <row r="40" spans="1:13">
      <c r="A40" s="20" t="s">
        <v>32</v>
      </c>
      <c r="B40" s="21">
        <v>0</v>
      </c>
      <c r="C40" s="21">
        <v>0.39</v>
      </c>
      <c r="D40" s="21">
        <v>0.6</v>
      </c>
      <c r="E40" s="21">
        <v>0.67</v>
      </c>
      <c r="F40" s="21">
        <v>0.72</v>
      </c>
      <c r="G40" s="21">
        <v>0.76</v>
      </c>
      <c r="H40" s="21">
        <v>0.83</v>
      </c>
      <c r="I40" s="21">
        <v>0.89</v>
      </c>
      <c r="J40" s="21">
        <v>0.94</v>
      </c>
      <c r="K40" s="21">
        <v>0.96</v>
      </c>
      <c r="L40" s="27">
        <v>0.97</v>
      </c>
    </row>
    <row r="41" spans="1:13">
      <c r="A41" s="17" t="s">
        <v>108</v>
      </c>
      <c r="B41" s="18">
        <v>0</v>
      </c>
      <c r="C41" s="18">
        <v>0.50715736127794009</v>
      </c>
      <c r="D41" s="18">
        <v>0.649704254728805</v>
      </c>
      <c r="E41" s="18">
        <v>0.76887558836790404</v>
      </c>
      <c r="F41" s="18">
        <v>0.82133908254527765</v>
      </c>
      <c r="G41" s="18">
        <v>0.86441627770779872</v>
      </c>
      <c r="H41" s="18">
        <v>0.92257004129958753</v>
      </c>
      <c r="I41" s="18">
        <v>0.93710122322993905</v>
      </c>
      <c r="J41" s="18">
        <v>0.98447426138666361</v>
      </c>
      <c r="K41" s="18">
        <v>0.98815732888162844</v>
      </c>
      <c r="L41" s="26">
        <v>0.99454757374173086</v>
      </c>
    </row>
    <row r="42" spans="1:13">
      <c r="A42" s="20" t="s">
        <v>109</v>
      </c>
      <c r="B42" s="21">
        <v>0</v>
      </c>
      <c r="C42" s="21">
        <v>0.80208333333333337</v>
      </c>
      <c r="D42" s="21">
        <v>0.82843000000000022</v>
      </c>
      <c r="E42" s="21">
        <v>0.84749333333333354</v>
      </c>
      <c r="F42" s="21">
        <v>0.86655666666666675</v>
      </c>
      <c r="G42" s="21">
        <v>0.88562000000000007</v>
      </c>
      <c r="H42" s="21">
        <v>0.90468333333333339</v>
      </c>
      <c r="I42" s="21">
        <v>0.92374666666666672</v>
      </c>
      <c r="J42" s="21">
        <v>0.94281000000000004</v>
      </c>
      <c r="K42" s="21">
        <v>0.96187333333333336</v>
      </c>
      <c r="L42" s="27">
        <v>0.98093666666666668</v>
      </c>
    </row>
    <row r="43" spans="1:13">
      <c r="A43" s="17" t="s">
        <v>33</v>
      </c>
      <c r="B43" s="18">
        <v>0</v>
      </c>
      <c r="C43" s="18">
        <v>0.50715736127794009</v>
      </c>
      <c r="D43" s="18">
        <v>0.649704254728805</v>
      </c>
      <c r="E43" s="18">
        <v>0.76887558836790404</v>
      </c>
      <c r="F43" s="18">
        <v>0.82133908254527765</v>
      </c>
      <c r="G43" s="18">
        <v>0.86441627770779872</v>
      </c>
      <c r="H43" s="18">
        <v>0.92257004129958753</v>
      </c>
      <c r="I43" s="18">
        <v>0.93710122322993905</v>
      </c>
      <c r="J43" s="18">
        <v>0.98447426138666361</v>
      </c>
      <c r="K43" s="18">
        <v>0.98815732888162844</v>
      </c>
      <c r="L43" s="26">
        <v>0.99454757374173086</v>
      </c>
    </row>
    <row r="44" spans="1:13">
      <c r="A44" s="23" t="s">
        <v>110</v>
      </c>
      <c r="B44" s="24">
        <v>0</v>
      </c>
      <c r="C44" s="24">
        <v>1</v>
      </c>
      <c r="D44" s="24">
        <v>1</v>
      </c>
      <c r="E44" s="24">
        <v>1</v>
      </c>
      <c r="F44" s="24">
        <v>1</v>
      </c>
      <c r="G44" s="24">
        <v>1</v>
      </c>
      <c r="H44" s="24">
        <v>1</v>
      </c>
      <c r="I44" s="24">
        <v>1</v>
      </c>
      <c r="J44" s="24">
        <v>1</v>
      </c>
      <c r="K44" s="24">
        <v>1</v>
      </c>
      <c r="L44" s="28">
        <v>1</v>
      </c>
    </row>
  </sheetData>
  <mergeCells count="3">
    <mergeCell ref="A1:L1"/>
    <mergeCell ref="M3:M36"/>
    <mergeCell ref="N2:U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4"/>
  <sheetViews>
    <sheetView zoomScale="80" zoomScaleNormal="80" workbookViewId="0">
      <selection activeCell="G7" sqref="G7"/>
    </sheetView>
  </sheetViews>
  <sheetFormatPr defaultRowHeight="15"/>
  <cols>
    <col min="13" max="13" width="4.42578125" customWidth="1"/>
  </cols>
  <sheetData>
    <row r="1" spans="1:21">
      <c r="A1" s="47" t="s">
        <v>46</v>
      </c>
      <c r="B1" s="47"/>
      <c r="C1" s="47"/>
      <c r="D1" s="47"/>
      <c r="E1" s="47"/>
      <c r="F1" s="47"/>
      <c r="G1" s="47"/>
      <c r="H1" s="47"/>
      <c r="I1" s="47"/>
      <c r="J1" s="47"/>
      <c r="K1" s="47"/>
      <c r="L1" s="47"/>
    </row>
    <row r="2" spans="1:21">
      <c r="A2" s="14" t="s">
        <v>34</v>
      </c>
      <c r="B2" s="15" t="s">
        <v>37</v>
      </c>
      <c r="C2" s="15" t="s">
        <v>38</v>
      </c>
      <c r="D2" s="15" t="s">
        <v>39</v>
      </c>
      <c r="E2" s="15" t="s">
        <v>40</v>
      </c>
      <c r="F2" s="15" t="s">
        <v>41</v>
      </c>
      <c r="G2" s="15" t="s">
        <v>42</v>
      </c>
      <c r="H2" s="15" t="s">
        <v>43</v>
      </c>
      <c r="I2" s="15" t="s">
        <v>44</v>
      </c>
      <c r="J2" s="15" t="s">
        <v>45</v>
      </c>
      <c r="K2" s="15" t="s">
        <v>48</v>
      </c>
      <c r="L2" s="16" t="s">
        <v>49</v>
      </c>
      <c r="N2" s="49" t="s">
        <v>75</v>
      </c>
      <c r="O2" s="49"/>
      <c r="P2" s="49"/>
      <c r="Q2" s="49"/>
      <c r="R2" s="49"/>
      <c r="S2" s="49"/>
      <c r="T2" s="49"/>
      <c r="U2" s="49"/>
    </row>
    <row r="3" spans="1:21">
      <c r="A3" s="17" t="s">
        <v>0</v>
      </c>
      <c r="B3" s="18">
        <v>0.99478234947371058</v>
      </c>
      <c r="C3" s="18">
        <v>0.99105374989684925</v>
      </c>
      <c r="D3" s="18">
        <v>0.98383616066792923</v>
      </c>
      <c r="E3" s="18">
        <v>0.98221424021179304</v>
      </c>
      <c r="F3" s="18">
        <v>0.97585813466996585</v>
      </c>
      <c r="G3" s="18">
        <v>0.90058867013657806</v>
      </c>
      <c r="H3" s="18">
        <v>0.82286353883968599</v>
      </c>
      <c r="I3" s="18">
        <v>0.72739333906883852</v>
      </c>
      <c r="J3" s="18">
        <v>0.63743751866590792</v>
      </c>
      <c r="K3" s="18">
        <v>0.57046466855972944</v>
      </c>
      <c r="L3" s="19">
        <v>0</v>
      </c>
      <c r="M3" s="48" t="s">
        <v>50</v>
      </c>
      <c r="N3" s="49"/>
      <c r="O3" s="49"/>
      <c r="P3" s="49"/>
      <c r="Q3" s="49"/>
      <c r="R3" s="49"/>
      <c r="S3" s="49"/>
      <c r="T3" s="49"/>
      <c r="U3" s="49"/>
    </row>
    <row r="4" spans="1:21">
      <c r="A4" s="20" t="s">
        <v>1</v>
      </c>
      <c r="B4" s="21">
        <v>0.99522372346411436</v>
      </c>
      <c r="C4" s="21">
        <v>0.99124909498097546</v>
      </c>
      <c r="D4" s="21">
        <v>0.98348272645762891</v>
      </c>
      <c r="E4" s="21">
        <v>0.98262280082143216</v>
      </c>
      <c r="F4" s="21">
        <v>0.97641271606466118</v>
      </c>
      <c r="G4" s="21">
        <v>0.83746208636351849</v>
      </c>
      <c r="H4" s="21">
        <v>0.69770747848098469</v>
      </c>
      <c r="I4" s="21">
        <v>0.55491643903420729</v>
      </c>
      <c r="J4" s="21">
        <v>0.4123262460479537</v>
      </c>
      <c r="K4" s="21">
        <v>0.27017645256350176</v>
      </c>
      <c r="L4" s="22">
        <v>0</v>
      </c>
      <c r="M4" s="48"/>
      <c r="N4" s="49"/>
      <c r="O4" s="49"/>
      <c r="P4" s="49"/>
      <c r="Q4" s="49"/>
      <c r="R4" s="49"/>
      <c r="S4" s="49"/>
      <c r="T4" s="49"/>
      <c r="U4" s="49"/>
    </row>
    <row r="5" spans="1:21">
      <c r="A5" s="17" t="s">
        <v>2</v>
      </c>
      <c r="B5" s="18">
        <v>0.99522372346411436</v>
      </c>
      <c r="C5" s="18">
        <v>0.99124909498097546</v>
      </c>
      <c r="D5" s="18">
        <v>0.98348272645762891</v>
      </c>
      <c r="E5" s="18">
        <v>0.98262280082143216</v>
      </c>
      <c r="F5" s="18">
        <v>0.97641271606466118</v>
      </c>
      <c r="G5" s="18">
        <v>0.83746208636351849</v>
      </c>
      <c r="H5" s="18">
        <v>0.69770747848098469</v>
      </c>
      <c r="I5" s="18">
        <v>0.55491643903420729</v>
      </c>
      <c r="J5" s="18">
        <v>0.4123262460479537</v>
      </c>
      <c r="K5" s="18">
        <v>0.27017645256350176</v>
      </c>
      <c r="L5" s="19">
        <v>0</v>
      </c>
      <c r="M5" s="48"/>
      <c r="N5" s="49"/>
      <c r="O5" s="49"/>
      <c r="P5" s="49"/>
      <c r="Q5" s="49"/>
      <c r="R5" s="49"/>
      <c r="S5" s="49"/>
      <c r="T5" s="49"/>
      <c r="U5" s="49"/>
    </row>
    <row r="6" spans="1:21">
      <c r="A6" s="20" t="s">
        <v>3</v>
      </c>
      <c r="B6" s="21">
        <v>1</v>
      </c>
      <c r="C6" s="21">
        <v>1</v>
      </c>
      <c r="D6" s="21">
        <v>1</v>
      </c>
      <c r="E6" s="21">
        <v>1</v>
      </c>
      <c r="F6" s="21">
        <v>1</v>
      </c>
      <c r="G6" s="21">
        <v>1</v>
      </c>
      <c r="H6" s="21">
        <v>0.2</v>
      </c>
      <c r="I6" s="21">
        <v>0.2</v>
      </c>
      <c r="J6" s="21">
        <v>0.1</v>
      </c>
      <c r="K6" s="21">
        <v>0.1</v>
      </c>
      <c r="L6" s="22">
        <v>0</v>
      </c>
      <c r="M6" s="48"/>
    </row>
    <row r="7" spans="1:21">
      <c r="A7" s="17" t="s">
        <v>4</v>
      </c>
      <c r="B7" s="18">
        <v>1</v>
      </c>
      <c r="C7" s="18">
        <v>1</v>
      </c>
      <c r="D7" s="18">
        <v>1</v>
      </c>
      <c r="E7" s="18">
        <v>1</v>
      </c>
      <c r="F7" s="18">
        <v>1</v>
      </c>
      <c r="G7" s="18">
        <v>0.93</v>
      </c>
      <c r="H7" s="18">
        <v>0.82</v>
      </c>
      <c r="I7" s="18">
        <v>0.72</v>
      </c>
      <c r="J7" s="18">
        <v>0.64</v>
      </c>
      <c r="K7" s="18">
        <v>0.56000000000000005</v>
      </c>
      <c r="L7" s="19">
        <v>0</v>
      </c>
      <c r="M7" s="48"/>
    </row>
    <row r="8" spans="1:21">
      <c r="A8" s="20" t="s">
        <v>5</v>
      </c>
      <c r="B8" s="21">
        <v>1</v>
      </c>
      <c r="C8" s="21">
        <v>1</v>
      </c>
      <c r="D8" s="21">
        <v>1</v>
      </c>
      <c r="E8" s="21">
        <v>1</v>
      </c>
      <c r="F8" s="21">
        <v>0.97</v>
      </c>
      <c r="G8" s="21">
        <v>0.8</v>
      </c>
      <c r="H8" s="21">
        <v>0.7</v>
      </c>
      <c r="I8" s="21">
        <v>0.5</v>
      </c>
      <c r="J8" s="21">
        <v>0.4</v>
      </c>
      <c r="K8" s="21">
        <v>0.2</v>
      </c>
      <c r="L8" s="22">
        <v>0</v>
      </c>
      <c r="M8" s="48"/>
    </row>
    <row r="9" spans="1:21">
      <c r="A9" s="17" t="s">
        <v>103</v>
      </c>
      <c r="B9" s="18">
        <v>1</v>
      </c>
      <c r="C9" s="18">
        <v>1</v>
      </c>
      <c r="D9" s="18">
        <v>1</v>
      </c>
      <c r="E9" s="18">
        <v>1</v>
      </c>
      <c r="F9" s="18">
        <v>0.97</v>
      </c>
      <c r="G9" s="18">
        <v>0.8</v>
      </c>
      <c r="H9" s="18">
        <v>0.7</v>
      </c>
      <c r="I9" s="18">
        <v>0.5</v>
      </c>
      <c r="J9" s="18">
        <v>0.4</v>
      </c>
      <c r="K9" s="18">
        <v>0.2</v>
      </c>
      <c r="L9" s="19">
        <v>0</v>
      </c>
      <c r="M9" s="48"/>
    </row>
    <row r="10" spans="1:21">
      <c r="A10" s="20" t="s">
        <v>6</v>
      </c>
      <c r="B10" s="21">
        <v>0.99522372346411436</v>
      </c>
      <c r="C10" s="21">
        <v>0.99124909498097546</v>
      </c>
      <c r="D10" s="21">
        <v>0.98348272645762891</v>
      </c>
      <c r="E10" s="21">
        <v>0.98262280082143216</v>
      </c>
      <c r="F10" s="21">
        <v>0.97641271606466118</v>
      </c>
      <c r="G10" s="21">
        <v>0.83746208636351849</v>
      </c>
      <c r="H10" s="21">
        <v>0.69770747848098469</v>
      </c>
      <c r="I10" s="21">
        <v>0.55491643903420729</v>
      </c>
      <c r="J10" s="21">
        <v>0.4123262460479537</v>
      </c>
      <c r="K10" s="21">
        <v>0.27017645256350176</v>
      </c>
      <c r="L10" s="22">
        <v>0</v>
      </c>
      <c r="M10" s="48"/>
    </row>
    <row r="11" spans="1:21">
      <c r="A11" s="17" t="s">
        <v>7</v>
      </c>
      <c r="B11" s="18">
        <v>0.9980932970449532</v>
      </c>
      <c r="C11" s="18">
        <v>0.99650661423522169</v>
      </c>
      <c r="D11" s="18">
        <v>0.99211748770164254</v>
      </c>
      <c r="E11" s="18">
        <v>0.9925329953598675</v>
      </c>
      <c r="F11" s="18">
        <v>0.97810758786525975</v>
      </c>
      <c r="G11" s="18">
        <v>0.85676915448043944</v>
      </c>
      <c r="H11" s="18">
        <v>0.73686019071001929</v>
      </c>
      <c r="I11" s="18">
        <v>0.58887034211279266</v>
      </c>
      <c r="J11" s="18">
        <v>0.45255396529534281</v>
      </c>
      <c r="K11" s="18">
        <v>0.31668779360796567</v>
      </c>
      <c r="L11" s="19">
        <v>0</v>
      </c>
      <c r="M11" s="48"/>
    </row>
    <row r="12" spans="1:21">
      <c r="A12" s="20" t="s">
        <v>8</v>
      </c>
      <c r="B12" s="21">
        <v>0.9980932970449532</v>
      </c>
      <c r="C12" s="21">
        <v>0.99650661423522169</v>
      </c>
      <c r="D12" s="21">
        <v>0.99211748770164254</v>
      </c>
      <c r="E12" s="21">
        <v>0.9925329953598675</v>
      </c>
      <c r="F12" s="21">
        <v>0.97810758786525975</v>
      </c>
      <c r="G12" s="21">
        <v>0.85676915448043944</v>
      </c>
      <c r="H12" s="21">
        <v>0.73686019071001929</v>
      </c>
      <c r="I12" s="21">
        <v>0.58887034211279266</v>
      </c>
      <c r="J12" s="21">
        <v>0.45255396529534281</v>
      </c>
      <c r="K12" s="21">
        <v>0.31668779360796567</v>
      </c>
      <c r="L12" s="22">
        <v>0</v>
      </c>
      <c r="M12" s="48"/>
    </row>
    <row r="13" spans="1:21">
      <c r="A13" s="17" t="s">
        <v>9</v>
      </c>
      <c r="B13" s="18">
        <v>0.9980932970449532</v>
      </c>
      <c r="C13" s="18">
        <v>0.99650661423522169</v>
      </c>
      <c r="D13" s="18">
        <v>0.99211748770164254</v>
      </c>
      <c r="E13" s="18">
        <v>0.9925329953598675</v>
      </c>
      <c r="F13" s="18">
        <v>0.97810758786525975</v>
      </c>
      <c r="G13" s="18">
        <v>0.85676915448043944</v>
      </c>
      <c r="H13" s="18">
        <v>0.73686019071001929</v>
      </c>
      <c r="I13" s="18">
        <v>0.58887034211279266</v>
      </c>
      <c r="J13" s="18">
        <v>0.45255396529534281</v>
      </c>
      <c r="K13" s="18">
        <v>0.31668779360796567</v>
      </c>
      <c r="L13" s="19">
        <v>0</v>
      </c>
      <c r="M13" s="48"/>
    </row>
    <row r="14" spans="1:21">
      <c r="A14" s="20" t="s">
        <v>10</v>
      </c>
      <c r="B14" s="21">
        <v>0.9980932970449532</v>
      </c>
      <c r="C14" s="21">
        <v>0.99650661423522169</v>
      </c>
      <c r="D14" s="21">
        <v>0.99211748770164254</v>
      </c>
      <c r="E14" s="21">
        <v>0.9925329953598675</v>
      </c>
      <c r="F14" s="21">
        <v>0.97810758786525975</v>
      </c>
      <c r="G14" s="21">
        <v>0.85676915448043944</v>
      </c>
      <c r="H14" s="21">
        <v>0.73686019071001929</v>
      </c>
      <c r="I14" s="21">
        <v>0.58887034211279266</v>
      </c>
      <c r="J14" s="21">
        <v>0.45255396529534281</v>
      </c>
      <c r="K14" s="21">
        <v>0.31668779360796567</v>
      </c>
      <c r="L14" s="22">
        <v>0</v>
      </c>
      <c r="M14" s="48"/>
    </row>
    <row r="15" spans="1:21">
      <c r="A15" s="17" t="s">
        <v>11</v>
      </c>
      <c r="B15" s="18">
        <v>0.9980932970449532</v>
      </c>
      <c r="C15" s="18">
        <v>0.99650661423522169</v>
      </c>
      <c r="D15" s="18">
        <v>0.99211748770164254</v>
      </c>
      <c r="E15" s="18">
        <v>0.9925329953598675</v>
      </c>
      <c r="F15" s="18">
        <v>0.97810758786525975</v>
      </c>
      <c r="G15" s="18">
        <v>0.85676915448043944</v>
      </c>
      <c r="H15" s="18">
        <v>0.73686019071001929</v>
      </c>
      <c r="I15" s="18">
        <v>0.58887034211279266</v>
      </c>
      <c r="J15" s="18">
        <v>0.45255396529534281</v>
      </c>
      <c r="K15" s="18">
        <v>0.31668779360796567</v>
      </c>
      <c r="L15" s="19">
        <v>0</v>
      </c>
      <c r="M15" s="48"/>
    </row>
    <row r="16" spans="1:21">
      <c r="A16" s="20" t="s">
        <v>12</v>
      </c>
      <c r="B16" s="21">
        <v>0.9980932970449532</v>
      </c>
      <c r="C16" s="21">
        <v>0.99650661423522169</v>
      </c>
      <c r="D16" s="21">
        <v>0.99211748770164254</v>
      </c>
      <c r="E16" s="21">
        <v>0.9925329953598675</v>
      </c>
      <c r="F16" s="21">
        <v>0.97810758786525975</v>
      </c>
      <c r="G16" s="21">
        <v>0.85676915448043944</v>
      </c>
      <c r="H16" s="21">
        <v>0.73686019071001929</v>
      </c>
      <c r="I16" s="21">
        <v>0.58887034211279266</v>
      </c>
      <c r="J16" s="21">
        <v>0.45255396529534281</v>
      </c>
      <c r="K16" s="21">
        <v>0.31668779360796567</v>
      </c>
      <c r="L16" s="22">
        <v>0</v>
      </c>
      <c r="M16" s="48"/>
    </row>
    <row r="17" spans="1:13">
      <c r="A17" s="17" t="s">
        <v>13</v>
      </c>
      <c r="B17" s="18">
        <v>0.9980932970449532</v>
      </c>
      <c r="C17" s="18">
        <v>0.99650661423522169</v>
      </c>
      <c r="D17" s="18">
        <v>0.99211748770164254</v>
      </c>
      <c r="E17" s="18">
        <v>0.9925329953598675</v>
      </c>
      <c r="F17" s="18">
        <v>0.97810758786525975</v>
      </c>
      <c r="G17" s="18">
        <v>0.85676915448043944</v>
      </c>
      <c r="H17" s="18">
        <v>0.73686019071001929</v>
      </c>
      <c r="I17" s="18">
        <v>0.58887034211279266</v>
      </c>
      <c r="J17" s="18">
        <v>0.45255396529534281</v>
      </c>
      <c r="K17" s="18">
        <v>0.31668779360796567</v>
      </c>
      <c r="L17" s="19">
        <v>0</v>
      </c>
      <c r="M17" s="48"/>
    </row>
    <row r="18" spans="1:13">
      <c r="A18" s="20" t="s">
        <v>14</v>
      </c>
      <c r="B18" s="21">
        <v>0.9980932970449532</v>
      </c>
      <c r="C18" s="21">
        <v>0.99650661423522169</v>
      </c>
      <c r="D18" s="21">
        <v>0.99211748770164254</v>
      </c>
      <c r="E18" s="21">
        <v>0.9925329953598675</v>
      </c>
      <c r="F18" s="21">
        <v>0.97810758786525975</v>
      </c>
      <c r="G18" s="21">
        <v>0.85676915448043944</v>
      </c>
      <c r="H18" s="21">
        <v>0.73686019071001929</v>
      </c>
      <c r="I18" s="21">
        <v>0.58887034211279266</v>
      </c>
      <c r="J18" s="21">
        <v>0.45255396529534281</v>
      </c>
      <c r="K18" s="21">
        <v>0.31668779360796567</v>
      </c>
      <c r="L18" s="22">
        <v>0</v>
      </c>
      <c r="M18" s="48"/>
    </row>
    <row r="19" spans="1:13">
      <c r="A19" s="17" t="s">
        <v>15</v>
      </c>
      <c r="B19" s="18">
        <v>1</v>
      </c>
      <c r="C19" s="18">
        <v>1</v>
      </c>
      <c r="D19" s="18">
        <v>1</v>
      </c>
      <c r="E19" s="18">
        <v>1</v>
      </c>
      <c r="F19" s="18">
        <v>1</v>
      </c>
      <c r="G19" s="18">
        <v>1</v>
      </c>
      <c r="H19" s="18">
        <v>1</v>
      </c>
      <c r="I19" s="18">
        <v>0.85</v>
      </c>
      <c r="J19" s="18">
        <v>0.33</v>
      </c>
      <c r="K19" s="18">
        <v>0.25</v>
      </c>
      <c r="L19" s="19">
        <v>0</v>
      </c>
      <c r="M19" s="48"/>
    </row>
    <row r="20" spans="1:13">
      <c r="A20" s="20" t="s">
        <v>16</v>
      </c>
      <c r="B20" s="21">
        <v>0.8</v>
      </c>
      <c r="C20" s="21">
        <v>0.72</v>
      </c>
      <c r="D20" s="21">
        <v>0.67</v>
      </c>
      <c r="E20" s="21">
        <v>0.63</v>
      </c>
      <c r="F20" s="21">
        <v>0.6</v>
      </c>
      <c r="G20" s="21">
        <v>0.55000000000000004</v>
      </c>
      <c r="H20" s="21">
        <v>0.5</v>
      </c>
      <c r="I20" s="21">
        <v>0.45</v>
      </c>
      <c r="J20" s="21">
        <v>0.4</v>
      </c>
      <c r="K20" s="21">
        <v>0.4</v>
      </c>
      <c r="L20" s="22">
        <v>0</v>
      </c>
      <c r="M20" s="48"/>
    </row>
    <row r="21" spans="1:13">
      <c r="A21" s="17" t="s">
        <v>17</v>
      </c>
      <c r="B21" s="18">
        <v>0.95</v>
      </c>
      <c r="C21" s="18">
        <v>0.9</v>
      </c>
      <c r="D21" s="18">
        <v>0.85</v>
      </c>
      <c r="E21" s="18">
        <v>0.8</v>
      </c>
      <c r="F21" s="18">
        <v>0.75</v>
      </c>
      <c r="G21" s="18">
        <v>0.66</v>
      </c>
      <c r="H21" s="18">
        <v>0.57000000000000006</v>
      </c>
      <c r="I21" s="18">
        <v>0.48</v>
      </c>
      <c r="J21" s="18">
        <v>0.39</v>
      </c>
      <c r="K21" s="18">
        <v>0.3</v>
      </c>
      <c r="L21" s="19">
        <v>0</v>
      </c>
      <c r="M21" s="48"/>
    </row>
    <row r="22" spans="1:13">
      <c r="A22" s="20" t="s">
        <v>18</v>
      </c>
      <c r="B22" s="21">
        <v>0.95652632939756954</v>
      </c>
      <c r="C22" s="21">
        <v>0.91305265879513919</v>
      </c>
      <c r="D22" s="21">
        <v>0.86957898819270874</v>
      </c>
      <c r="E22" s="21">
        <v>0.82610531759027839</v>
      </c>
      <c r="F22" s="21">
        <v>0.78263164698784793</v>
      </c>
      <c r="G22" s="21">
        <v>0.7156244074808239</v>
      </c>
      <c r="H22" s="21">
        <v>0.64861716797379998</v>
      </c>
      <c r="I22" s="21">
        <v>0.58160992846677584</v>
      </c>
      <c r="J22" s="21">
        <v>0.48559678052610916</v>
      </c>
      <c r="K22" s="21">
        <v>0.38233215547703181</v>
      </c>
      <c r="L22" s="22">
        <v>0</v>
      </c>
      <c r="M22" s="48"/>
    </row>
    <row r="23" spans="1:13">
      <c r="A23" s="17" t="s">
        <v>19</v>
      </c>
      <c r="B23" s="18">
        <v>1</v>
      </c>
      <c r="C23" s="18">
        <v>1</v>
      </c>
      <c r="D23" s="18">
        <v>1</v>
      </c>
      <c r="E23" s="18">
        <v>1</v>
      </c>
      <c r="F23" s="18">
        <v>1</v>
      </c>
      <c r="G23" s="18">
        <v>1</v>
      </c>
      <c r="H23" s="18">
        <v>1</v>
      </c>
      <c r="I23" s="18">
        <v>1</v>
      </c>
      <c r="J23" s="18">
        <v>0.92500000000000004</v>
      </c>
      <c r="K23" s="18">
        <v>0.85</v>
      </c>
      <c r="L23" s="19">
        <v>0</v>
      </c>
      <c r="M23" s="48"/>
    </row>
    <row r="24" spans="1:13">
      <c r="A24" s="20" t="s">
        <v>20</v>
      </c>
      <c r="B24" s="21">
        <v>0.96906824601163288</v>
      </c>
      <c r="C24" s="21">
        <v>0.93813649202326588</v>
      </c>
      <c r="D24" s="21">
        <v>0.90720473803489898</v>
      </c>
      <c r="E24" s="21">
        <v>0.87627298404653187</v>
      </c>
      <c r="F24" s="21">
        <v>0.84534123005816475</v>
      </c>
      <c r="G24" s="21">
        <v>0.79020887990800803</v>
      </c>
      <c r="H24" s="21">
        <v>0.72690442432429414</v>
      </c>
      <c r="I24" s="21">
        <v>0.66359996874058036</v>
      </c>
      <c r="J24" s="21">
        <v>0.55580293912972301</v>
      </c>
      <c r="K24" s="21">
        <v>0.27003561341029103</v>
      </c>
      <c r="L24" s="22">
        <v>0</v>
      </c>
      <c r="M24" s="48"/>
    </row>
    <row r="25" spans="1:13">
      <c r="A25" s="17" t="s">
        <v>21</v>
      </c>
      <c r="B25" s="18">
        <v>0.99969489870637041</v>
      </c>
      <c r="C25" s="18">
        <v>0.99969489870637041</v>
      </c>
      <c r="D25" s="18">
        <v>1</v>
      </c>
      <c r="E25" s="18">
        <v>1</v>
      </c>
      <c r="F25" s="18">
        <v>1</v>
      </c>
      <c r="G25" s="18">
        <v>0.91213398352941155</v>
      </c>
      <c r="H25" s="18">
        <v>0.73943479882352936</v>
      </c>
      <c r="I25" s="18">
        <v>0.56485714705882351</v>
      </c>
      <c r="J25" s="18">
        <v>0.39157947647058827</v>
      </c>
      <c r="K25" s="18">
        <v>0.2222058823529412</v>
      </c>
      <c r="L25" s="19">
        <v>0</v>
      </c>
      <c r="M25" s="48"/>
    </row>
    <row r="26" spans="1:13">
      <c r="A26" s="20" t="s">
        <v>104</v>
      </c>
      <c r="B26" s="21">
        <v>0.99969489870637041</v>
      </c>
      <c r="C26" s="21">
        <v>0.99969489870637041</v>
      </c>
      <c r="D26" s="21">
        <v>1</v>
      </c>
      <c r="E26" s="21">
        <v>1</v>
      </c>
      <c r="F26" s="21">
        <v>1</v>
      </c>
      <c r="G26" s="21">
        <v>0.91213398352941155</v>
      </c>
      <c r="H26" s="21">
        <v>0.73943479882352936</v>
      </c>
      <c r="I26" s="21">
        <v>0.56485714705882351</v>
      </c>
      <c r="J26" s="21">
        <v>0.39157947647058827</v>
      </c>
      <c r="K26" s="21">
        <v>0.2222058823529412</v>
      </c>
      <c r="L26" s="22">
        <v>0</v>
      </c>
      <c r="M26" s="48"/>
    </row>
    <row r="27" spans="1:13">
      <c r="A27" s="17" t="s">
        <v>22</v>
      </c>
      <c r="B27" s="18">
        <v>1</v>
      </c>
      <c r="C27" s="18">
        <v>1</v>
      </c>
      <c r="D27" s="18">
        <v>1</v>
      </c>
      <c r="E27" s="18">
        <v>1</v>
      </c>
      <c r="F27" s="18">
        <v>0.96</v>
      </c>
      <c r="G27" s="18">
        <v>0.8</v>
      </c>
      <c r="H27" s="18">
        <v>0.65</v>
      </c>
      <c r="I27" s="18">
        <v>0.48</v>
      </c>
      <c r="J27" s="18">
        <v>0.32</v>
      </c>
      <c r="K27" s="18">
        <v>0.14000000000000001</v>
      </c>
      <c r="L27" s="19">
        <v>0</v>
      </c>
      <c r="M27" s="48"/>
    </row>
    <row r="28" spans="1:13">
      <c r="A28" s="20" t="s">
        <v>23</v>
      </c>
      <c r="B28" s="21">
        <v>1</v>
      </c>
      <c r="C28" s="21">
        <v>1</v>
      </c>
      <c r="D28" s="21">
        <v>1</v>
      </c>
      <c r="E28" s="21">
        <v>1</v>
      </c>
      <c r="F28" s="21">
        <v>0.97</v>
      </c>
      <c r="G28" s="21">
        <v>0.95</v>
      </c>
      <c r="H28" s="21">
        <v>0.84</v>
      </c>
      <c r="I28" s="21">
        <v>0.72</v>
      </c>
      <c r="J28" s="21">
        <v>0.52</v>
      </c>
      <c r="K28" s="21">
        <v>0.4</v>
      </c>
      <c r="L28" s="22">
        <v>0</v>
      </c>
      <c r="M28" s="48"/>
    </row>
    <row r="29" spans="1:13">
      <c r="A29" s="17" t="s">
        <v>105</v>
      </c>
      <c r="B29" s="18">
        <v>1</v>
      </c>
      <c r="C29" s="18">
        <v>1</v>
      </c>
      <c r="D29" s="18">
        <v>1</v>
      </c>
      <c r="E29" s="18">
        <v>1</v>
      </c>
      <c r="F29" s="18">
        <v>1</v>
      </c>
      <c r="G29" s="18">
        <v>0.95</v>
      </c>
      <c r="H29" s="18">
        <v>0.9</v>
      </c>
      <c r="I29" s="18">
        <v>0.8</v>
      </c>
      <c r="J29" s="18">
        <v>0.7</v>
      </c>
      <c r="K29" s="18">
        <v>0.5</v>
      </c>
      <c r="L29" s="19">
        <v>0</v>
      </c>
      <c r="M29" s="48"/>
    </row>
    <row r="30" spans="1:13">
      <c r="A30" s="20" t="s">
        <v>106</v>
      </c>
      <c r="B30" s="21">
        <v>0.99969489870637041</v>
      </c>
      <c r="C30" s="21">
        <v>0.99969489870637041</v>
      </c>
      <c r="D30" s="21">
        <v>1</v>
      </c>
      <c r="E30" s="21">
        <v>1</v>
      </c>
      <c r="F30" s="21">
        <v>1</v>
      </c>
      <c r="G30" s="21">
        <v>0.91213398352941155</v>
      </c>
      <c r="H30" s="21">
        <v>0.73943479882352936</v>
      </c>
      <c r="I30" s="21">
        <v>0.56485714705882351</v>
      </c>
      <c r="J30" s="21">
        <v>0.39157947647058827</v>
      </c>
      <c r="K30" s="21">
        <v>0.2222058823529412</v>
      </c>
      <c r="L30" s="22">
        <v>0</v>
      </c>
      <c r="M30" s="48"/>
    </row>
    <row r="31" spans="1:13">
      <c r="A31" s="17" t="s">
        <v>24</v>
      </c>
      <c r="B31" s="18">
        <v>0.99522372346411436</v>
      </c>
      <c r="C31" s="18">
        <v>0.99124909498097546</v>
      </c>
      <c r="D31" s="18">
        <v>0.98348272645762891</v>
      </c>
      <c r="E31" s="18">
        <v>0.98262280082143216</v>
      </c>
      <c r="F31" s="18">
        <v>0.97641271606466118</v>
      </c>
      <c r="G31" s="18">
        <v>0.83746208636351849</v>
      </c>
      <c r="H31" s="18">
        <v>0.69770747848098469</v>
      </c>
      <c r="I31" s="18">
        <v>0.55491643903420729</v>
      </c>
      <c r="J31" s="18">
        <v>0.4123262460479537</v>
      </c>
      <c r="K31" s="18">
        <v>0.27017645256350176</v>
      </c>
      <c r="L31" s="19">
        <v>0</v>
      </c>
      <c r="M31" s="48"/>
    </row>
    <row r="32" spans="1:13">
      <c r="A32" s="20" t="s">
        <v>107</v>
      </c>
      <c r="B32" s="21">
        <v>0.99969489870637041</v>
      </c>
      <c r="C32" s="21">
        <v>0.99969489870637041</v>
      </c>
      <c r="D32" s="21">
        <v>1</v>
      </c>
      <c r="E32" s="21">
        <v>1</v>
      </c>
      <c r="F32" s="21">
        <v>1</v>
      </c>
      <c r="G32" s="21">
        <v>0.91213398352941155</v>
      </c>
      <c r="H32" s="21">
        <v>0.73943479882352936</v>
      </c>
      <c r="I32" s="21">
        <v>0.56485714705882351</v>
      </c>
      <c r="J32" s="21">
        <v>0.39157947647058827</v>
      </c>
      <c r="K32" s="21">
        <v>0.2222058823529412</v>
      </c>
      <c r="L32" s="22">
        <v>0</v>
      </c>
      <c r="M32" s="48"/>
    </row>
    <row r="33" spans="1:13">
      <c r="A33" s="17" t="s">
        <v>25</v>
      </c>
      <c r="B33" s="18">
        <v>1</v>
      </c>
      <c r="C33" s="18">
        <v>1</v>
      </c>
      <c r="D33" s="18">
        <v>0.9</v>
      </c>
      <c r="E33" s="18">
        <v>0.8</v>
      </c>
      <c r="F33" s="18">
        <v>0.7</v>
      </c>
      <c r="G33" s="18">
        <v>0.5</v>
      </c>
      <c r="H33" s="18">
        <v>0.4</v>
      </c>
      <c r="I33" s="18">
        <v>0.3</v>
      </c>
      <c r="J33" s="18">
        <v>0.3</v>
      </c>
      <c r="K33" s="18">
        <v>0.3</v>
      </c>
      <c r="L33" s="19">
        <v>0</v>
      </c>
      <c r="M33" s="48"/>
    </row>
    <row r="34" spans="1:13">
      <c r="A34" s="20" t="s">
        <v>26</v>
      </c>
      <c r="B34" s="21">
        <v>0.98170527862509493</v>
      </c>
      <c r="C34" s="21">
        <v>0.96394347421423254</v>
      </c>
      <c r="D34" s="21">
        <v>0.94668492207587596</v>
      </c>
      <c r="E34" s="21">
        <v>0.93099369961104328</v>
      </c>
      <c r="F34" s="21">
        <v>0.91174581590826198</v>
      </c>
      <c r="G34" s="21">
        <v>0.80425510797015642</v>
      </c>
      <c r="H34" s="21">
        <v>0.69925384683671721</v>
      </c>
      <c r="I34" s="21">
        <v>0.58921012389993355</v>
      </c>
      <c r="J34" s="21">
        <v>0.47929991901463687</v>
      </c>
      <c r="K34" s="21">
        <v>0.36968248146615579</v>
      </c>
      <c r="L34" s="22">
        <v>0</v>
      </c>
      <c r="M34" s="48"/>
    </row>
    <row r="35" spans="1:13">
      <c r="A35" s="17" t="s">
        <v>27</v>
      </c>
      <c r="B35" s="18">
        <v>0.99654415962977427</v>
      </c>
      <c r="C35" s="18">
        <v>0.95534423175166039</v>
      </c>
      <c r="D35" s="18">
        <v>0.94843255101120905</v>
      </c>
      <c r="E35" s="18">
        <v>0.93115334916008063</v>
      </c>
      <c r="F35" s="18">
        <v>0.87585990323646978</v>
      </c>
      <c r="G35" s="18">
        <v>0.63315533251194522</v>
      </c>
      <c r="H35" s="18">
        <v>0.57726087087177336</v>
      </c>
      <c r="I35" s="18">
        <v>0.44243441415993029</v>
      </c>
      <c r="J35" s="18">
        <v>0.37709228596327793</v>
      </c>
      <c r="K35" s="18">
        <v>0.22998587613066085</v>
      </c>
      <c r="L35" s="19">
        <v>0</v>
      </c>
      <c r="M35" s="48"/>
    </row>
    <row r="36" spans="1:13">
      <c r="A36" s="20" t="s">
        <v>28</v>
      </c>
      <c r="B36" s="21">
        <v>1</v>
      </c>
      <c r="C36" s="21">
        <v>1</v>
      </c>
      <c r="D36" s="21">
        <v>1</v>
      </c>
      <c r="E36" s="21">
        <v>0.85</v>
      </c>
      <c r="F36" s="21">
        <v>0.85</v>
      </c>
      <c r="G36" s="21">
        <v>0.85</v>
      </c>
      <c r="H36" s="21">
        <v>0.85</v>
      </c>
      <c r="I36" s="21">
        <v>0.85</v>
      </c>
      <c r="J36" s="21">
        <v>0.85</v>
      </c>
      <c r="K36" s="21">
        <v>0.85</v>
      </c>
      <c r="L36" s="22">
        <v>0</v>
      </c>
      <c r="M36" s="48"/>
    </row>
    <row r="37" spans="1:13">
      <c r="A37" s="17" t="s">
        <v>29</v>
      </c>
      <c r="B37" s="18">
        <v>0.99522372346411436</v>
      </c>
      <c r="C37" s="18">
        <v>0.99124909498097546</v>
      </c>
      <c r="D37" s="18">
        <v>0.98348272645762891</v>
      </c>
      <c r="E37" s="18">
        <v>0.98262280082143216</v>
      </c>
      <c r="F37" s="18">
        <v>0.97641271606466118</v>
      </c>
      <c r="G37" s="18">
        <v>0.83746208636351849</v>
      </c>
      <c r="H37" s="18">
        <v>0.69770747848098469</v>
      </c>
      <c r="I37" s="18">
        <v>0.55491643903420729</v>
      </c>
      <c r="J37" s="18">
        <v>0.4123262460479537</v>
      </c>
      <c r="K37" s="18">
        <v>0.27017645256350176</v>
      </c>
      <c r="L37" s="19">
        <v>0</v>
      </c>
    </row>
    <row r="38" spans="1:13">
      <c r="A38" s="20" t="s">
        <v>30</v>
      </c>
      <c r="B38" s="21">
        <v>0.99522372346411436</v>
      </c>
      <c r="C38" s="21">
        <v>0.99124909498097546</v>
      </c>
      <c r="D38" s="21">
        <v>0.98348272645762891</v>
      </c>
      <c r="E38" s="21">
        <v>0.98262280082143216</v>
      </c>
      <c r="F38" s="21">
        <v>0.97641271606466118</v>
      </c>
      <c r="G38" s="21">
        <v>0.83746208636351849</v>
      </c>
      <c r="H38" s="21">
        <v>0.69770747848098469</v>
      </c>
      <c r="I38" s="21">
        <v>0.55491643903420729</v>
      </c>
      <c r="J38" s="21">
        <v>0.4123262460479537</v>
      </c>
      <c r="K38" s="21">
        <v>0.27017645256350176</v>
      </c>
      <c r="L38" s="22">
        <v>0</v>
      </c>
    </row>
    <row r="39" spans="1:13">
      <c r="A39" s="17" t="s">
        <v>31</v>
      </c>
      <c r="B39" s="18">
        <v>0.99522372346411436</v>
      </c>
      <c r="C39" s="18">
        <v>0.99124909498097546</v>
      </c>
      <c r="D39" s="18">
        <v>0.98348272645762891</v>
      </c>
      <c r="E39" s="18">
        <v>0.98262280082143216</v>
      </c>
      <c r="F39" s="18">
        <v>0.97641271606466118</v>
      </c>
      <c r="G39" s="18">
        <v>0.83746208636351849</v>
      </c>
      <c r="H39" s="18">
        <v>0.69770747848098469</v>
      </c>
      <c r="I39" s="18">
        <v>0.55491643903420729</v>
      </c>
      <c r="J39" s="18">
        <v>0.4123262460479537</v>
      </c>
      <c r="K39" s="18">
        <v>0.27017645256350176</v>
      </c>
      <c r="L39" s="19">
        <v>0</v>
      </c>
    </row>
    <row r="40" spans="1:13">
      <c r="A40" s="20" t="s">
        <v>32</v>
      </c>
      <c r="B40" s="21">
        <v>0.99</v>
      </c>
      <c r="C40" s="21">
        <v>0.98</v>
      </c>
      <c r="D40" s="21">
        <v>0.96</v>
      </c>
      <c r="E40" s="21">
        <v>0.9</v>
      </c>
      <c r="F40" s="21">
        <v>0.85</v>
      </c>
      <c r="G40" s="21">
        <v>0.79</v>
      </c>
      <c r="H40" s="21">
        <v>0.71</v>
      </c>
      <c r="I40" s="21">
        <v>0.63</v>
      </c>
      <c r="J40" s="21">
        <v>0.54</v>
      </c>
      <c r="K40" s="21">
        <v>0.43</v>
      </c>
      <c r="L40" s="22">
        <v>0</v>
      </c>
    </row>
    <row r="41" spans="1:13">
      <c r="A41" s="17" t="s">
        <v>108</v>
      </c>
      <c r="B41" s="18">
        <v>0.99522372346411436</v>
      </c>
      <c r="C41" s="18">
        <v>0.99124909498097546</v>
      </c>
      <c r="D41" s="18">
        <v>0.98348272645762891</v>
      </c>
      <c r="E41" s="18">
        <v>0.98262280082143216</v>
      </c>
      <c r="F41" s="18">
        <v>0.97641271606466118</v>
      </c>
      <c r="G41" s="18">
        <v>0.83746208636351849</v>
      </c>
      <c r="H41" s="18">
        <v>0.69770747848098469</v>
      </c>
      <c r="I41" s="18">
        <v>0.55491643903420729</v>
      </c>
      <c r="J41" s="18">
        <v>0.4123262460479537</v>
      </c>
      <c r="K41" s="18">
        <v>0.27017645256350176</v>
      </c>
      <c r="L41" s="19">
        <v>0</v>
      </c>
    </row>
    <row r="42" spans="1:13">
      <c r="A42" s="20" t="s">
        <v>109</v>
      </c>
      <c r="B42" s="21">
        <v>0.98299999999999998</v>
      </c>
      <c r="C42" s="21">
        <v>0.96599999999999986</v>
      </c>
      <c r="D42" s="21">
        <v>0.94899999999999984</v>
      </c>
      <c r="E42" s="21">
        <v>0.93199999999999983</v>
      </c>
      <c r="F42" s="21">
        <v>0.9149999999999997</v>
      </c>
      <c r="G42" s="21">
        <v>0.89799999999999969</v>
      </c>
      <c r="H42" s="21">
        <v>0.88099999999999967</v>
      </c>
      <c r="I42" s="21">
        <v>0.86399999999999955</v>
      </c>
      <c r="J42" s="21">
        <v>0.84699999999999953</v>
      </c>
      <c r="K42" s="21">
        <v>0.83</v>
      </c>
      <c r="L42" s="22">
        <v>0</v>
      </c>
    </row>
    <row r="43" spans="1:13">
      <c r="A43" s="17" t="s">
        <v>33</v>
      </c>
      <c r="B43" s="18">
        <v>0.99522372346411436</v>
      </c>
      <c r="C43" s="18">
        <v>0.99124909498097546</v>
      </c>
      <c r="D43" s="18">
        <v>0.98348272645762891</v>
      </c>
      <c r="E43" s="18">
        <v>0.98262280082143216</v>
      </c>
      <c r="F43" s="18">
        <v>0.97641271606466118</v>
      </c>
      <c r="G43" s="18">
        <v>0.83746208636351849</v>
      </c>
      <c r="H43" s="18">
        <v>0.69770747848098469</v>
      </c>
      <c r="I43" s="18">
        <v>0.55491643903420729</v>
      </c>
      <c r="J43" s="18">
        <v>0.4123262460479537</v>
      </c>
      <c r="K43" s="18">
        <v>0.27017645256350176</v>
      </c>
      <c r="L43" s="19">
        <v>0</v>
      </c>
    </row>
    <row r="44" spans="1:13">
      <c r="A44" s="23" t="s">
        <v>110</v>
      </c>
      <c r="B44" s="24">
        <v>0.99969489870637041</v>
      </c>
      <c r="C44" s="24">
        <v>0.99969489870637041</v>
      </c>
      <c r="D44" s="24">
        <v>1</v>
      </c>
      <c r="E44" s="24">
        <v>1</v>
      </c>
      <c r="F44" s="24">
        <v>1</v>
      </c>
      <c r="G44" s="24">
        <v>0.91213398352941155</v>
      </c>
      <c r="H44" s="24">
        <v>0.73943479882352936</v>
      </c>
      <c r="I44" s="24">
        <v>0.56485714705882351</v>
      </c>
      <c r="J44" s="24">
        <v>0.39157947647058827</v>
      </c>
      <c r="K44" s="24">
        <v>0.2222058823529412</v>
      </c>
      <c r="L44" s="25">
        <v>0</v>
      </c>
    </row>
  </sheetData>
  <mergeCells count="4">
    <mergeCell ref="A1:L1"/>
    <mergeCell ref="M3:M33"/>
    <mergeCell ref="M34:M36"/>
    <mergeCell ref="N2:U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8" ma:contentTypeDescription="Create a new document." ma:contentTypeScope="" ma:versionID="38d5c2ed66e0c256120854fe4f26f5fd">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97ef05ef768e5ca55a8eb53192bf4a26"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9F994F91-C573-4B40-90EB-542B57A9C504}">
  <ds:schemaRefs>
    <ds:schemaRef ds:uri="http://schemas.microsoft.com/sharepoint/v3/contenttype/forms"/>
  </ds:schemaRefs>
</ds:datastoreItem>
</file>

<file path=customXml/itemProps2.xml><?xml version="1.0" encoding="utf-8"?>
<ds:datastoreItem xmlns:ds="http://schemas.openxmlformats.org/officeDocument/2006/customXml" ds:itemID="{0D45F09C-14B0-4392-81A3-EFC13F248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27ED9-AE59-414B-9597-550224DADB37}">
  <ds:schemaRefs>
    <ds:schemaRef ds:uri="http://schemas.microsoft.com/office/2006/metadata/properties"/>
    <ds:schemaRef ds:uri="http://schemas.microsoft.com/office/infopath/2007/PartnerControls"/>
    <ds:schemaRef ds:uri="37ee97b4-73a0-450c-8517-7d8a14946e68"/>
    <ds:schemaRef ds:uri="660daea1-89f2-4198-b72b-53d8a9749dfb"/>
  </ds:schemaRefs>
</ds:datastoreItem>
</file>

<file path=customXml/itemProps4.xml><?xml version="1.0" encoding="utf-8"?>
<ds:datastoreItem xmlns:ds="http://schemas.openxmlformats.org/officeDocument/2006/customXml" ds:itemID="{44AF37AE-30D5-460E-AB80-759AC65176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WGV</vt:lpstr>
      <vt:lpstr>Strategic Storage</vt:lpstr>
      <vt:lpstr>Injection Curves</vt:lpstr>
      <vt:lpstr>Withdrawal 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Fathelbajanova</dc:creator>
  <cp:lastModifiedBy>Arturo de Onis Romero-Requejo</cp:lastModifiedBy>
  <dcterms:created xsi:type="dcterms:W3CDTF">2023-10-01T18:57:14Z</dcterms:created>
  <dcterms:modified xsi:type="dcterms:W3CDTF">2024-04-16T12:08:21Z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MediaServiceImageTags">
    <vt:lpwstr/>
  </property>
</Properties>
</file>